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บุคคล 67\รายงานการฝึกอบรม\สถิติการเข้ารับการฝึกอบรม\"/>
    </mc:Choice>
  </mc:AlternateContent>
  <bookViews>
    <workbookView xWindow="0" yWindow="0" windowWidth="24000" windowHeight="9780" activeTab="2"/>
  </bookViews>
  <sheets>
    <sheet name="พนง ปีงบ 66" sheetId="1" r:id="rId1"/>
    <sheet name="ปีงบ 67" sheetId="2" r:id="rId2"/>
    <sheet name="ปีงบ 66 (ผบ สท)" sheetId="3" r:id="rId3"/>
  </sheets>
  <definedNames>
    <definedName name="_xlnm.Print_Titles" localSheetId="2">'ปีงบ 66 (ผบ สท)'!$1:$4</definedName>
    <definedName name="_xlnm.Print_Titles" localSheetId="1">'ปีงบ 67'!$1:$4</definedName>
    <definedName name="_xlnm.Print_Titles" localSheetId="0">'พนง ปีงบ 66'!$1:$4</definedName>
  </definedNames>
  <calcPr calcId="152511"/>
</workbook>
</file>

<file path=xl/calcChain.xml><?xml version="1.0" encoding="utf-8"?>
<calcChain xmlns="http://schemas.openxmlformats.org/spreadsheetml/2006/main">
  <c r="M44" i="1" l="1"/>
  <c r="M61" i="1"/>
  <c r="N51" i="1"/>
  <c r="O37" i="1"/>
  <c r="N6" i="1"/>
  <c r="I67" i="1"/>
  <c r="M56" i="1" l="1"/>
  <c r="M54" i="1"/>
  <c r="M41" i="1"/>
  <c r="M40" i="1"/>
  <c r="M39" i="1"/>
  <c r="M38" i="1"/>
  <c r="M37" i="1"/>
  <c r="M31" i="1"/>
  <c r="M29" i="1"/>
  <c r="M27" i="1"/>
  <c r="M26" i="1"/>
  <c r="M23" i="1"/>
  <c r="M20" i="1"/>
  <c r="M13" i="1"/>
  <c r="M11" i="1"/>
  <c r="M5" i="1"/>
  <c r="M69" i="1" s="1"/>
</calcChain>
</file>

<file path=xl/sharedStrings.xml><?xml version="1.0" encoding="utf-8"?>
<sst xmlns="http://schemas.openxmlformats.org/spreadsheetml/2006/main" count="753" uniqueCount="325">
  <si>
    <t>การพัฒนาบุคลากร ส่งเสริมการฝึกอบรมความรู้ตามสายงานให้แก่พนักงานเทศบาล ประจำปีงบประมาณ 2566</t>
  </si>
  <si>
    <t>เทศบาลตำบลทุ่งยาว อำเภอปะเหลียน จังหวัดตรัง</t>
  </si>
  <si>
    <t>ชื่อ-สกุล</t>
  </si>
  <si>
    <t>ตำแหน่ง</t>
  </si>
  <si>
    <t>ระยะเวลา</t>
  </si>
  <si>
    <t>หลักสูตร/อบรม</t>
  </si>
  <si>
    <t>จัดโดย</t>
  </si>
  <si>
    <t>คำสั่ง</t>
  </si>
  <si>
    <t xml:space="preserve"> ค่าลงทะ เบียน</t>
  </si>
  <si>
    <t>เจตจำนง</t>
  </si>
  <si>
    <t>รายงานผลอบรม</t>
  </si>
  <si>
    <t>นายเฉลิมพล ชัยเกษตรสิน</t>
  </si>
  <si>
    <t>นายกเทศมนตรี</t>
  </si>
  <si>
    <t>10-14 ธ.ค.65</t>
  </si>
  <si>
    <t>หลักการเบิกจ่ายงบประมาณว่าด้วยค่าใช้จ่ายในการจัดงาน การจัดกิจกรรมสาธารณะ การส่งเสริมกีฬาและการแข่งขันกีฬาขององค์กรปกครองส่วนท้องถิ่น พ.ศ. 2564</t>
  </si>
  <si>
    <t>มหาวิทยาลัยทักษิณ</t>
  </si>
  <si>
    <t>หนังสืออำเภอปะเหลียนที่ ตง 52701/153 ลว.16 มี.ค.66</t>
  </si>
  <si>
    <t>-</t>
  </si>
  <si>
    <t>19-25 ม.ค.66</t>
  </si>
  <si>
    <t>นายกเทศมนตรียุคใหม่ในมิติการพัฒนาเมืองสู่อนาคต รุ่นที่ 8</t>
  </si>
  <si>
    <t>สถาบันพระปกเกล้า</t>
  </si>
  <si>
    <t>หนังสืออำเภอปะเหลียนที่ ตง 0023.10/177 ลว.16 ม.ค.66</t>
  </si>
  <si>
    <t>นายสมชาย สุขพรสวรรค์</t>
  </si>
  <si>
    <t>รองนายกเทศมนตรี</t>
  </si>
  <si>
    <t>212/2565 ลว.18 พ.ย.65</t>
  </si>
  <si>
    <t>/</t>
  </si>
  <si>
    <t>นายพิพัฒน์ เก้าเอี้ยน</t>
  </si>
  <si>
    <t>รองประธานสภา</t>
  </si>
  <si>
    <t>220/2565 ลว.28 พ.ย.65</t>
  </si>
  <si>
    <t>ไม่ต้องมี</t>
  </si>
  <si>
    <t>นายนนทวัฒน์ ชัยเกษตรสิน</t>
  </si>
  <si>
    <t>สมาชิกสภาเทศบาล</t>
  </si>
  <si>
    <t>นายบุญช่วย กิจปกรณ์สันติ</t>
  </si>
  <si>
    <t>นายประวิทย์ ธีระกุลพิศุทธิ์</t>
  </si>
  <si>
    <t>นายวรัศกรณ์ สุดสาคร</t>
  </si>
  <si>
    <t>ปลัดเทศบาล</t>
  </si>
  <si>
    <t>7-9 พ.ย.65</t>
  </si>
  <si>
    <t>การบริหารงบประมาณท้องถิ่นระดับสูง (Executive Modern Budgeting Management Program : EMBM) ภาคกลาง</t>
  </si>
  <si>
    <t>สถาบันพัฒบริหารศาสตร์</t>
  </si>
  <si>
    <t>185/2565 ลว.12 ต.ค.65</t>
  </si>
  <si>
    <t>11-13 ธ.ค.65</t>
  </si>
  <si>
    <t>20-22 มี.ค.66</t>
  </si>
  <si>
    <t>สัมมนาทางวิชาการด้านกฎหมาย เพื่อเพิ่มประสิทธิภาพในการปฏิบัติงานของเทศบาล ครั้งที่ 1/2566</t>
  </si>
  <si>
    <t>สมาคมสันนิบาตแห่งประเทศไทย</t>
  </si>
  <si>
    <t>38/2566 ลว.10 มี.ค.66</t>
  </si>
  <si>
    <t>ไม่มีค่าลงทะ เบียน</t>
  </si>
  <si>
    <t>นางอัชฌา นาคบรรพ์</t>
  </si>
  <si>
    <t>รองปลัดเทศบาล</t>
  </si>
  <si>
    <t>9-11 มี.ค.66</t>
  </si>
  <si>
    <t xml:space="preserve">ปัญหาการทุจริตการรับจ่ายเงินในระบบอิเล็กทรอนิกส์ (KTB) แนวทางการป้องกันการทุจริตฯ </t>
  </si>
  <si>
    <t>มหาวิทยาลัยมหาสารคาม</t>
  </si>
  <si>
    <t>35/2566 ลว. 8 มี.ค.66</t>
  </si>
  <si>
    <t xml:space="preserve">นางสาวศศินันท์ ศิลปโสภาพันธุ์ </t>
  </si>
  <si>
    <t xml:space="preserve">หัวหน้าสำนักปลัดเทศบาล  </t>
  </si>
  <si>
    <t>24-26 ก.พ.66</t>
  </si>
  <si>
    <t>การกำหนดและปรับปรุงตำแหน่งสายบริหารและสายอำนวยการสิทธิประโยชน์ของข้าราชการหรือพนักงานส่วนท้องถิ่น และเทคนิคการทำหน้าที่ในคณะกรรมการจัดซื้อจัดจ้างตามระเบียบพัสดุใหม่ รุ่นที่ 2</t>
  </si>
  <si>
    <t>มหาวิทยาลัยบูรพา</t>
  </si>
  <si>
    <t>14/2566 ลว. 1 ก.พ.66</t>
  </si>
  <si>
    <t>10-12 มี.ค.66</t>
  </si>
  <si>
    <t>การจัดทำเอกสารประกอบการประเมินคุณธรรมและความโปร่งใสในการดำเนินงานของหน่วยงานภาครัฐ (Integrity and Transparency Assessment : ITA) รุ่นที่ 3</t>
  </si>
  <si>
    <t>19/2566 ลว.3 ก.พ.66</t>
  </si>
  <si>
    <t>24-26 มี.ค.66</t>
  </si>
  <si>
    <t>การจัดทำแผนอัตรากำลัง 3 (2567-2569) ให้มีประสิทธิภาพ และทิศทางการบริหารงานบุคคลส่วนท้องถิ่น ปี 2566 รุ่นที่ 6</t>
  </si>
  <si>
    <t>สถาบันเทคโนโลยีพระจอมเกล้าคุณทหารลาดกระบัง</t>
  </si>
  <si>
    <t>42/2566 ลว. 16 มี.ค.66</t>
  </si>
  <si>
    <t>7-9 เม.ย.66</t>
  </si>
  <si>
    <t>การเตรียมความพร้อมการจัดทำแผนอัตรากำลัง 3 ปี ประจำปีงบประมาณ พ.ศ.2567-2569 ฯ รุ่นที่ 5</t>
  </si>
  <si>
    <t xml:space="preserve">33/2566 ลว.2 มี.ค. 66  </t>
  </si>
  <si>
    <t>นายนิคม จรณโยธิน</t>
  </si>
  <si>
    <t>นักวิเคราะห์นโยบายและแผน</t>
  </si>
  <si>
    <t>3-5 ก.พ.66</t>
  </si>
  <si>
    <t>เทคนิคการนำประเด็นยุทธศาสตร์และหมุดหมาย แผนพัฒนาเศรษฐกิจและสังคมแห่งชาติ ฉบับที่ 13 (พ.ศ.2566-2570) รุ่นที่ 6</t>
  </si>
  <si>
    <t>17/2566 ลว.2 ก.พ.66</t>
  </si>
  <si>
    <t>นางอังคณา เก้าเอี้ยน</t>
  </si>
  <si>
    <t>นักจัดการงานทั่วไปชำนาญการ</t>
  </si>
  <si>
    <t>เสริมสร้างความรู้การบริหารงานท้องถิ่นตามหน้าที่และอำนาจของผู้บริหารท้องถิ่น รองผู้บริหารท้องถิ่น ผู้ช่วยผู้บริหารท้องถิ่น ประธานสภาท้องถิ่น สมาชิกสภาท้องถิ่นให้ถูกต้องตามระเบียบกฎหมาย และเทคนิคและแนวปฏิบัติงานกิจการสภาท้องถิ่นของเจ้าหน้าที่ท้องถิ่น รุ่นที่ 4</t>
  </si>
  <si>
    <t>18/2566 ลว. 3 ก.พ.66</t>
  </si>
  <si>
    <t>นางสาวเคย์ลดา เหมือนแสน</t>
  </si>
  <si>
    <t>นิติกรปฏิบัติการ</t>
  </si>
  <si>
    <t>2-23 ธ.ค.65</t>
  </si>
  <si>
    <t>หลักสูตรนิติกร รุ่นที่ 45</t>
  </si>
  <si>
    <t>กรมส่งเสริมการปกครองท้องถิ่น</t>
  </si>
  <si>
    <t>208.2565 ลว. 1 พ.ย.65</t>
  </si>
  <si>
    <t>นางสาววัลย์ลิกา บัวศรี</t>
  </si>
  <si>
    <t>นักทรัพยากรบุคคลชำนาญการ</t>
  </si>
  <si>
    <t>การปรับปรุงแผนอัตรากำลังสามปี และแนวทางการประเมินประสิทธิภาพและประสิทธิผลการปฏิบัติราชการเพื่อเสนอขอรับรางวัลประจำปีสำหรับองค์กรปกครองส่วนท้องถิ่น ประจำปีงบประมาณ พ.ศ. 2566 รุ่นที่ 7</t>
  </si>
  <si>
    <t>มหาวิทยาลัยราชภัฏสวนสุนันทา</t>
  </si>
  <si>
    <t>44/2566 ลว. 16 มี.ค..66</t>
  </si>
  <si>
    <t>นายภานุพงศ์ ชูศรี</t>
  </si>
  <si>
    <t>เจ้าพนักงานป้องกันฯ ปง.</t>
  </si>
  <si>
    <t>13-20 พ.ย.65</t>
  </si>
  <si>
    <t>หลักสูตรปฐมนิเทศข้าราชการหรือพนักงานส่วนท้องถิ่นบรรจุใหม่ รุ่นที่ 106</t>
  </si>
  <si>
    <t>184/2565 ลว.12 ต.ค.65</t>
  </si>
  <si>
    <t>นายไกรสิงห์ ศิริกุล</t>
  </si>
  <si>
    <t>ผู้อำนวยการกองช่าง</t>
  </si>
  <si>
    <t>นางวัชรีย์ วรรณงาม</t>
  </si>
  <si>
    <t>ผู้อำนวยการกองคลัง</t>
  </si>
  <si>
    <t>เทคนิคและแนวปฏิบัติในการเบิกค่าใช้จ่ายและการดำเนินการจัดการพัสดุเกี่ยวกับค่าใช้จ่ายในการบริหารงานและจัดฝึกอบรม การจัดงาน และขั้นตอนการดำเนินจัดซื้อจัดจ้างตาม ว119 ฯ รุ่นที่ 5</t>
  </si>
  <si>
    <t>22/2566 ลว. 13 ก.พ. 66</t>
  </si>
  <si>
    <t>นางสุรัมภา กังฮา</t>
  </si>
  <si>
    <t>ผู้อำนวยการกองสาธารณสุขฯ</t>
  </si>
  <si>
    <t>28 ต.ค.-30 ต.ค.65</t>
  </si>
  <si>
    <t>มหาวิทยาลัยเกษตรศาสตร์</t>
  </si>
  <si>
    <t>183/2565 ลว.11 ต.ค.65</t>
  </si>
  <si>
    <t>23-24 มี.ค.66</t>
  </si>
  <si>
    <t>การใช้งานแพลตฟอร์มดิจิทัลของชุมชน "ผ่อดีดี" (PODD) ขับเคลื่อนตำบลปลอดภัย รุ่นที่ 4</t>
  </si>
  <si>
    <t>มหาวิทยาลัยเชียงใหม่</t>
  </si>
  <si>
    <t>39/2566 ลว. 13 มี.ค.66</t>
  </si>
  <si>
    <t xml:space="preserve">นายสมเกียรติ  เดชะ           </t>
  </si>
  <si>
    <t xml:space="preserve"> นายช่างโยธาชำนาญงาน </t>
  </si>
  <si>
    <t>นายรณณกฤต เก้าเอี้ยน</t>
  </si>
  <si>
    <t>ผู้ช่วยเจ้าหน้าที่ธุรการ</t>
  </si>
  <si>
    <t xml:space="preserve">นางทิพย์วิมล แซ่โค้ว      </t>
  </si>
  <si>
    <t xml:space="preserve">เจ้าพนักงานจัดเก็บรายได้              </t>
  </si>
  <si>
    <t xml:space="preserve">นางสาวกมลพรรณ ตั้งสถิตพร </t>
  </si>
  <si>
    <t xml:space="preserve">     นักการ               </t>
  </si>
  <si>
    <t>นายศิริพันธ์ แดงมาด</t>
  </si>
  <si>
    <t>ลูกมือช่างแผนที่ภาษีฯ</t>
  </si>
  <si>
    <t>นางสาวกัญลิกา เลี้ยววัฒนาสกุล</t>
  </si>
  <si>
    <t>นักวิชาการศึกษาปฏิบัติการ</t>
  </si>
  <si>
    <t>3-10 มิ.ย.66</t>
  </si>
  <si>
    <t>ประชุมเชิงปฏิบัติการชี้แจงการดำเนินงานตามระบบประกันคุณภาพการศึกษา และเครื่องมือประเมินคุณภาพการศึกษาปฐมวัยด้านคุณภาพของเด็กปฐมวัย</t>
  </si>
  <si>
    <t>32/2566 ลว. 28 ก.พ.66</t>
  </si>
  <si>
    <t>ยกเลิกคำสั่ง</t>
  </si>
  <si>
    <t>นางฉัตรสิริ สรรเพชร</t>
  </si>
  <si>
    <t xml:space="preserve"> ครู คศ.1</t>
  </si>
  <si>
    <t>28-29 พ.ย.65</t>
  </si>
  <si>
    <t>กิจกรรมประชุมเชิงปฏิบัติการยกระดับการดำเนินงาน 4D เขตสุขภาพที่ 12</t>
  </si>
  <si>
    <t>ศูนย์อนามัยที่ 21 ยะลา</t>
  </si>
  <si>
    <t>218/2565 ลว.21 พ.ย.65</t>
  </si>
  <si>
    <t>นางสาวรุจิกาญจน์ ทวีพัฒนะพงศ์</t>
  </si>
  <si>
    <t>ครู คศ.1</t>
  </si>
  <si>
    <t>การบันทึกบัญชีหน่วยงานภายใต้สังกัดขององค์กรปกครองส่วนท้องถิ่น โรงเรียน ศูนย์พัฒนาเด็กเล็ก กิจการประปา สถานธนานุบาล สถานีขนส่ง และโรงพยาบาลส่งเสริมสุขภาพฯ รุ่นที่ 6</t>
  </si>
  <si>
    <t>20/2566 ลว. 7 ก.พ. 66</t>
  </si>
  <si>
    <t>นางสาวสิรามล โคกเขา</t>
  </si>
  <si>
    <t>ครู</t>
  </si>
  <si>
    <t>23-26 ก.พ.66</t>
  </si>
  <si>
    <t>อบรมเชิงปฏิบัติการครูและบุคลากรทางการศึกษา สังกัดองค์กรปกครองส่วนท้องถิ่นเพื่อยกระดับคุณภาพการศึกษาปฐมวัย ด้วยการศึกษาทางไกลผ่านเทคโนโลยีสารสนเทศ DLIT สื่อและแหล่งเรียนรู้ธรรมชาติ</t>
  </si>
  <si>
    <t>16/2566 ลว.1 ก.พ.66</t>
  </si>
  <si>
    <t xml:space="preserve">นางสาวจันทนา กังแฮ </t>
  </si>
  <si>
    <t xml:space="preserve">ครู คศ.2                             </t>
  </si>
  <si>
    <t>นางสาวชนันดา ธีระกุลพิศุทธิ์</t>
  </si>
  <si>
    <t>ผู้ดูแลเด็ก</t>
  </si>
  <si>
    <t>นางสาวณัฏฐพัชร์ ช่วยเกลี้ยง</t>
  </si>
  <si>
    <t>เจ้าพนักงานทะเบียนปฏิบัติงาน</t>
  </si>
  <si>
    <t xml:space="preserve">นางสาวสุภาวิณี อนันตวรพจน์  </t>
  </si>
  <si>
    <t xml:space="preserve">นักวิชาการเงินและบัญชีชำนาญการ  </t>
  </si>
  <si>
    <t>25-29 มี.ค.66</t>
  </si>
  <si>
    <t xml:space="preserve">การปฏิบัติงานในระบบบริหารการเงินการคลังภาครัฐแบบอิเล็กทรอนิกส์ใหม่ (New GFMIS Thai) สำหรับองค์กรปกครองส่วนท้องถิ่น </t>
  </si>
  <si>
    <t>222/2565 ลว. 6 ธ.ค. 65</t>
  </si>
  <si>
    <t>การวิเคราะห์ผังบัญชีเพื่อทำใบผ่านรายการตั้งหนี้ (AP) ในระบบบัญชีคอมพิวเตอร์ของ อปท. (e-LAAS) การบันทึกบัญชีวัสดุคงคลังพร้อมโปรแกรมวัสดุคงคลัง เพื่อจัดทำรายงานวัสดุคงเหลือ (แบบ อปท.-วส.) และการแยกทะเบียนคุมการ์ดพัสดุครุภัณฑ์ (แบบ ผด.) ด้วยโปรแกรมอัตโนมัติ รุ่นที่ 6</t>
  </si>
  <si>
    <t>13/2566 ลว. 1 ก.พ.66</t>
  </si>
  <si>
    <t xml:space="preserve">นางสาวอรุณศรี ยุทธวรวิทย์  </t>
  </si>
  <si>
    <t xml:space="preserve">นักวิชาการพัสดุชำนาญการ  </t>
  </si>
  <si>
    <t>24-29 ม.ค.66</t>
  </si>
  <si>
    <t xml:space="preserve">การใช้งานระบบแผนที่ภาษีและทะเบียนทรัพย์สิน (LTAX ONLINE) </t>
  </si>
  <si>
    <t>223/2565 ลว.9 ธ.ค.65</t>
  </si>
  <si>
    <t>นางสาวสุวรรณา ธีระกุลพิศุทธิ์</t>
  </si>
  <si>
    <t>ผู้ช่วยนักวิชาการคลัง</t>
  </si>
  <si>
    <t>213/2565 ลว.18 พ.ย.65</t>
  </si>
  <si>
    <t xml:space="preserve">หลักสูตรหัวหน้าหน่วยงานตรวจสอบภายในทีไม่เคยได้รับวุฒิบัตรด้านการตรวจสอบภายใน รุ่นที่ 1 </t>
  </si>
  <si>
    <t>ไม่มีค่าลง ทะเบียน</t>
  </si>
  <si>
    <t>กรมบัญชีกลาง</t>
  </si>
  <si>
    <t>หนังสือที่ ตง 0003/ว 61     ลงวันที่ 28 พ.ย. 2565</t>
  </si>
  <si>
    <t>6-8 ธ.ค. 65</t>
  </si>
  <si>
    <t>13-15 ธ.ค. 65</t>
  </si>
  <si>
    <t>หนังสือที่ ตง 0003/ว 61     ลงวันที่ 28 พ.ย. 2566</t>
  </si>
  <si>
    <t>หลักสูตรผู้ปฏิบัติงานตรวจสอบภายในที่ได้รับการแต่งตั้งใหม่ รุ่นที่ 1</t>
  </si>
  <si>
    <t>สำนักปลัดเทศบาล</t>
  </si>
  <si>
    <t>กองช่าง</t>
  </si>
  <si>
    <t>กองคลัง</t>
  </si>
  <si>
    <t>กองการศึกษา</t>
  </si>
  <si>
    <t>กองสาธารณสุขฯ</t>
  </si>
  <si>
    <t>วุฒิบัตร</t>
  </si>
  <si>
    <t>6-12 พ.ค.</t>
  </si>
  <si>
    <t>การใช้งานระบบสารสนเทศทางการศึกษาท้องถิ่น ขององค์กรปกครองส่วนท้องถิ่นและสถานศึกษาในสังกัดอปท. ประจำปีงบประมาณ พ.ศ. 2566</t>
  </si>
  <si>
    <t>55/2566 ลง 30 มี.ค. 66</t>
  </si>
  <si>
    <t>21-24 เม.ย. 66</t>
  </si>
  <si>
    <t xml:space="preserve">การอบรมเชิงปฏิบัติการจัดทำหลักสูตรสถานศึกษาระดับปฐมวัยด้วยการจัดการเรียนรู้เชิงรุก </t>
  </si>
  <si>
    <t>63/2566 ลง 10 เม.ย 66</t>
  </si>
  <si>
    <t>24-26 พ.ค.</t>
  </si>
  <si>
    <t>โครงการพัฒนาศักยภาพคณะกรรมการประเมินข้อตกลงในการพัฒนางานข้าราชการหรือพนักงานครูและบุคลากรทางการศึกษาของ อปท.</t>
  </si>
  <si>
    <t>66/2566 ลง 11 เม.ย. 66</t>
  </si>
  <si>
    <t>คำสั่ง 73 74 75 อบรมศึกษาดูงาน 66</t>
  </si>
  <si>
    <t>31 พ.ค.-2 มิ.ย.66</t>
  </si>
  <si>
    <t>ประชุมสัมมนาทางวิชาการสันนิบาตเทศบาลภาคใต้ครั้งที่ 1</t>
  </si>
  <si>
    <t>สมาคมสันนิบาตเทศบาลภาคใต้</t>
  </si>
  <si>
    <t>82/2566 ลง 9 เม.ย. 66</t>
  </si>
  <si>
    <t>11-13 มิ.ย. 66</t>
  </si>
  <si>
    <t>แนวทางการจัดการกองทุนหลักประกันสุขภาพท้องถิ่นรวมถึงค่าบริการดูแลระยะยาวด้านสาธารณสุขสำหรับผู้สูงอายุที่มีภาวะพึ่งพิง ฯ</t>
  </si>
  <si>
    <t>มหาวิทยาลัยราชภัฏเทพสตรี</t>
  </si>
  <si>
    <t>96/2566 ลง 2 มิ.ย. 66</t>
  </si>
  <si>
    <t>21-23 มิ.ย. 66</t>
  </si>
  <si>
    <t>การสัมมนาทางวิชาการสมาคมสันนิบาตเทศบาลแห่งประเทศไทย ครั้งที่ 1/2566</t>
  </si>
  <si>
    <t>98/2566 ลง 7 มิ.ย. 66</t>
  </si>
  <si>
    <t>99/2566 ลง 7 มิ.ย. 66</t>
  </si>
  <si>
    <t>83/2566 ลง 9 เม.ย. 66</t>
  </si>
  <si>
    <t>นายปิติ มนัสปิยะเลิศ</t>
  </si>
  <si>
    <t>ที่ปรึกษานายกเทศมนตรี</t>
  </si>
  <si>
    <t>คำสั่ง 100 ประชุมชี้แจง LPA</t>
  </si>
  <si>
    <t>102/2566 ลง 7 มิ.ย. 66</t>
  </si>
  <si>
    <t>20-21 มิ.ย. 66</t>
  </si>
  <si>
    <t>การปฏิบัติงานในระบบ New GFMSS Thai สำหรับเทศบาลตำบล เพื่อรองรับการเป็นหน่วยรับงบประมาณในปีงบประมาณ พ.ศ. 2566</t>
  </si>
  <si>
    <t>สำนักงานคลังจังหวัดตรัง</t>
  </si>
  <si>
    <t>103/2566 ลง 14 มิ.ย. 66</t>
  </si>
  <si>
    <t>28 มิ.ย.66 -4 ก.ค66</t>
  </si>
  <si>
    <t>ปลัดเทศบาลในมิติการบริหารงานพัฒนาเมืองแบบมืออาชีพ</t>
  </si>
  <si>
    <t>106/2566 ลง 16 มิ.ย. 66</t>
  </si>
  <si>
    <t>26มิ.ย.- 11 ก.ค. 66</t>
  </si>
  <si>
    <t xml:space="preserve">หลักสูตรเจ้าพนักงานทะเบียนรุ่นที่ 1 </t>
  </si>
  <si>
    <t>105/2566 ลง 16 มิ.ย. 66</t>
  </si>
  <si>
    <t>ไม่มีค่าลงทะเบียน</t>
  </si>
  <si>
    <t>ยกเลิก</t>
  </si>
  <si>
    <t>23-25 มิ.ย. 66</t>
  </si>
  <si>
    <t xml:space="preserve">การจัดซื้อจัดจ้าง การบริหารพัสดุและหนังสือสั่งการที่เกี่ยวข้องและการบันทึกข้อมูลในระบบจัดซื้อจัดจ้างภาครัฐด้วยอิเล็กทรอนิกส์ </t>
  </si>
  <si>
    <t>109/2566 ลง 22 มิ.ย. 66</t>
  </si>
  <si>
    <t>6-9 ก.ค. 66</t>
  </si>
  <si>
    <t>สร้างมืออาชีพด้านการบริหารงานบุคคลส่วนท้องถิ่น</t>
  </si>
  <si>
    <t>สถาบันเทคโนโลยีพระจอมเกล้าเจ้าคุณทหารลาดกระบัง</t>
  </si>
  <si>
    <t>7-9 ก.ค. 66</t>
  </si>
  <si>
    <t>เพิ่มพูนสมรรถนะในการปฏิบัติหน้าที่ของผู้บริหาร สมาชิกสภา และข้าราชการท้องถิ่นโดยรูปแบบทดสอบการตัดสินใจตามสถานการณ์ รุ่นที่ 5-9</t>
  </si>
  <si>
    <t>113/2566 ลว.26 มิ.ย. 66</t>
  </si>
  <si>
    <t>หนังสืออำเภอปะเหลียนที่ ตง 0023.10/ว1372 ลว.11 พ.ค.66</t>
  </si>
  <si>
    <t>หนังสืออำเภอปะเหลียนที่ ตง 0023.10/1634 ลว.9 มิ.ย.66</t>
  </si>
  <si>
    <t>ประชุมการสัมมนาทางวิชาการสมาคมสันนิบาตเทศบาลแห่งประเทศไทย ครั้งที่ 1/2566</t>
  </si>
  <si>
    <t>เสรริมสร้างความรู้และพิจารณาร่างงบประมาณรายจ่ายประจำปีงบประมาณ พ.ศ. 2567 ภายใต้กฏหมาย ระเบียบและหนังสือสั่งการที่เกี่ยวข้อง รุ่นที่ 5</t>
  </si>
  <si>
    <t>116/2566 ลว. 29 มิ.ย. 66</t>
  </si>
  <si>
    <t>20-21 ก.ค. 66</t>
  </si>
  <si>
    <t xml:space="preserve">โครงการหลักสูตรเตรียมความพร้อมให้กับเทศบาลตำบลในการเป็นหน่วยรับงบประมาณโดยตรง ในปีงบประมาณพ.ศ. 2568 </t>
  </si>
  <si>
    <t>สันนิบาตเทศบาลภาคใต้ (สำนักงบฯ</t>
  </si>
  <si>
    <t>121/2566 ลว. 18 ก.ค. 66</t>
  </si>
  <si>
    <t>บทบาทและอำนาจหน้าที่ขององค์กรปกครองส่วนท้องถิ่นในการจัดการอนามัยสิ่งแวดล้อมตามกฎหมายสาธารณสุขและกฎหมายอื่นที่เกี่ยวข้อง ภายใต้สถานการณ์โรคอุบัติใหม่ (โควิด-19) รุ่นที่ 1</t>
  </si>
  <si>
    <t>25-27 ส.ค. 66</t>
  </si>
  <si>
    <t>หลักสูตร โครงการบูรณาการความรู้กฎหมาย (LAW) การบริหาร (Management) และสมรรถนะทางการบริหาร (Competency) เพื่อประยุกต์ใช้ในการปฏิบัติราชการท้องถิ่น</t>
  </si>
  <si>
    <t>138/2566 ลว. 11 ส.ค. 66</t>
  </si>
  <si>
    <t>การพัฒนาบุคลากร ส่งเสริมการฝึกอบรมความรู้ตามสายงานให้แก่พนักงานเทศบาล ประจำปีงบประมาณ 2567</t>
  </si>
  <si>
    <t>3-5 พ.ย. 66</t>
  </si>
  <si>
    <t>หลักสูตร ฝึกปฏิบัติการบันทึกคำของบประมาณเงินอุดหนุน ในระบบ SOLA กรณีของบอุดหนุนเฉพาะกิจกับ ส.ถ และในระบบ BBL กรณีของบตรงกับสำนักงบประมาณ สำหรับ อบจ. เทศบาล และ อบต. ประเด็นการบันทึกคำของบประมาณที่มักผิดพลาด/แนวทางป้องกันแก้ไข การเตรียมความพร้อมและวิธีปฏิบัติของ อปท. /สำนัก/กอง ในการเป็นหน่วยรับงบประมาณตรงกับสำนักงบประมาณ</t>
  </si>
  <si>
    <t>มหาวิทยาลัยราชภัฏบ้านสมเด็จเจ้าพระยา</t>
  </si>
  <si>
    <t>205/2566 ลว. 17 ต.ค. 66</t>
  </si>
  <si>
    <t>21-24 ส.ค. 66</t>
  </si>
  <si>
    <t xml:space="preserve">หลักสูตร การสุขาภิบาลอาหารสำหรับผู้ปฏิบัติงาน ปีงบประมาณ 2566 รุ่นที่ 1 </t>
  </si>
  <si>
    <t>137/2566 ลว. 9 ส.ค. 66</t>
  </si>
  <si>
    <t>115/2566 ลว. 29 มิ.ย. 66</t>
  </si>
  <si>
    <t>21-22 ก.ค. 66</t>
  </si>
  <si>
    <t>การเฝ้าระวังภัย ฝึกซ้อมแผนป้องกันและบรรเทาธารณภัยท่าเทียบเรือบ้านนาเกลือ</t>
  </si>
  <si>
    <t>อบจ. ตรัง</t>
  </si>
  <si>
    <t>127/2566 ลว. 20 ก.ค. 66</t>
  </si>
  <si>
    <t>21-23 เม.ย.66</t>
  </si>
  <si>
    <t>3 - 5 พ.ย. 66</t>
  </si>
  <si>
    <t>หัวใจการบริหารบุคคล เทคนิค กระบวนการ ลำดับขั้นตอน การสร้างผู้ปฏิบัติงานบุคคลมืออาชีพ</t>
  </si>
  <si>
    <t>210/2566 ลว. 19 ต.ค. 66</t>
  </si>
  <si>
    <t>2 ช่วง 5-24 พ.ย. 66 และ 7-19 ม.ค. 67</t>
  </si>
  <si>
    <t xml:space="preserve">การพัฒนานักกฎหมายท้องถิ่น รุ่นที่ 23 </t>
  </si>
  <si>
    <t>193/2566 ลว. 6 ต.ค. 66</t>
  </si>
  <si>
    <t>การสัมมนาองค์กรปกครองส่วนท้องถิ่น เพื่อสร้างเครือข่ายคุ้มครองผู้บริโภค</t>
  </si>
  <si>
    <t>สำนักงานมาตรฐานผลิตภัณฑ์อุตสาหกรรม</t>
  </si>
  <si>
    <t>247/2566 ลว. 24 พ.ย. 66</t>
  </si>
  <si>
    <t>นางโชติกา แซ่โค้ว</t>
  </si>
  <si>
    <t>นักพัฒนาชุมชนชำนาญการ</t>
  </si>
  <si>
    <t>24-26 พ.ย. 66</t>
  </si>
  <si>
    <t xml:space="preserve">โครงการพัฒนาศักยภาพบุคลากรท้องถิ่นสู่ความเป็นเลิศด้านกฎหมาย และสมรรถนะ </t>
  </si>
  <si>
    <t>237/2566 ลว. 13 พ.ย. 66</t>
  </si>
  <si>
    <t>21-23 ม.ค. 67</t>
  </si>
  <si>
    <t xml:space="preserve">การปฏิบัติงานในระบบ New GFMIS Thai </t>
  </si>
  <si>
    <t xml:space="preserve">กรมส่งเสริมการปกครองส่วนท้องถิ่น </t>
  </si>
  <si>
    <t>238/2566 ลว. 14 พ.ย. 67</t>
  </si>
  <si>
    <t>6-8 ธ.ค. 66</t>
  </si>
  <si>
    <t>การเพิ่มสักยภาพการเป็นผู้นำ การพูดเพื่อการนำเสนอแนวคิด การพูดในที่สาธารณะทักษะทางสังคม การพัฒนาบุคลิกภาพ และกลยุทธ์การประชาสัมพันธ์ท้องถิ่นแบบมืออาชีพ ฯ</t>
  </si>
  <si>
    <t>241/2566 ลว.16พ.ย.66</t>
  </si>
  <si>
    <t>242/2566 ลว.16 พ.ย. 66</t>
  </si>
  <si>
    <t>243/2566 ลว. 16 พ.ย.66</t>
  </si>
  <si>
    <t>นายก่อพิทักษ์ เก้าเอี้ยน</t>
  </si>
  <si>
    <t>ตง 0023.10/ว3310         ลว.14 พ.ย.66</t>
  </si>
  <si>
    <t>ประธานสภาเทศบาล</t>
  </si>
  <si>
    <t>ประชุม และการสัมมนาทางวิชาการสมาคมสันนิบาตแห่งประเทศไทย</t>
  </si>
  <si>
    <t>254/2566 ลว.28 พ.ย.66</t>
  </si>
  <si>
    <t>256/2566 ลว.29พ.ย.66</t>
  </si>
  <si>
    <t>นายบุญยืน นาคบรรพ์</t>
  </si>
  <si>
    <t>เลขานุการนายกเทศมนตรี</t>
  </si>
  <si>
    <t>4-6 ม.ค. 67</t>
  </si>
  <si>
    <t>4-6 ม.ค. 66</t>
  </si>
  <si>
    <t>255/2566 ลว.29 พ.ย. 66</t>
  </si>
  <si>
    <t>จ่าตรีสุเชษฐ์ ปริยานุชพรหมา</t>
  </si>
  <si>
    <t>12-14 ธ.ค. 66</t>
  </si>
  <si>
    <t>แนวทางการรับเงิน เบิกจ่ายเงิน ฝากเงิน การเก็บรักษาและตรวจการเงินขององค์กรปกครองส่วนท้องถิ่น</t>
  </si>
  <si>
    <t>สถาบันบัณฑิตพัฒนบริหารศาสตร์</t>
  </si>
  <si>
    <t>264/2566 ลว. 6 ธ.ค. 66</t>
  </si>
  <si>
    <t xml:space="preserve">นายกรีธา บาหลัง </t>
  </si>
  <si>
    <t>ผู้อำนวยการกองการศึกษา</t>
  </si>
  <si>
    <t>18-21 ธ.ค. 66</t>
  </si>
  <si>
    <t>โครงการสัมมนาเชิงปฏิบัติการว่าด้วยการพัฒนา คณะกรรมการการประเมินผลงานข้าราชการหรือพนักงานครูและบุคลากรทางการศึกษาขององค์กรปกครองส่วนท้องถิ่น</t>
  </si>
  <si>
    <t>กรมส่งเสริมการปกครองส่วนท้องถิ่น</t>
  </si>
  <si>
    <t>263/2566 ลว. 6 ธ.ค. 66</t>
  </si>
  <si>
    <t>266/2566 ลว. 6 ธ.ค. 66</t>
  </si>
  <si>
    <t>22-24 ธ.ค. 66</t>
  </si>
  <si>
    <t>เทคนิคการจัดทำข้อเสนอปรับปรุงตำแหน่ง การเขียนวิสัยทัศน์และผลงาน เพื่อเลื่อนระดับอย่าง      มีคุณภาพ ฯ</t>
  </si>
  <si>
    <t>223/2566 ลว. 1 พ.ย. 66</t>
  </si>
  <si>
    <t>หัวใจการบริหารงานบุคคล เทคนิคกระบวนการ ลำดับขั้นตอน การสร้างผู้ปฏิบัติงานบุคคลมืออาชีพ</t>
  </si>
  <si>
    <t>218/2566 ลว. 26 ต.ค. 66</t>
  </si>
  <si>
    <t>16-23 ม.ค. 67</t>
  </si>
  <si>
    <t>ประธารสภาเทศบาลยุคใหม่ในบริบทการพัฒนาเมืองอย่างสร้างสรรค์</t>
  </si>
  <si>
    <t>10-12 พ.ย. 66</t>
  </si>
  <si>
    <t>โครงการฝึกอบรมเพิ่มประสิทธิภาพการจัดบริการสาธารณะตามอำนาจหน้าที่ขององค์กรปกครองส่วนท้องถิ่นฯ</t>
  </si>
  <si>
    <t>231/2566 ลว. 9 พ.ย. 66</t>
  </si>
  <si>
    <t>5-7 ก.พ. 67</t>
  </si>
  <si>
    <t>จิตวิทยาการบริหารคน แบบ สามก๊ก</t>
  </si>
  <si>
    <t>14/2567 ลว. 24 ม.ค. 67</t>
  </si>
  <si>
    <t>1 - 15 มี.ค. 67</t>
  </si>
  <si>
    <t>หลักสูตรประธานสภาองค์กรปกครองส่วนท้องถิ่น รุ่นที่ 9</t>
  </si>
  <si>
    <t>สถาบันพัฒนาบุคลากรท้องถิ่น และมหาวิทยาลัยธรรมศาสตร์</t>
  </si>
  <si>
    <t>ตง 52701/33 ลว. 22 มกราคม 2567</t>
  </si>
  <si>
    <t>17/2567 ลว. 30 ม.ค. 2567</t>
  </si>
  <si>
    <t>29-31 มี.ค. 67</t>
  </si>
  <si>
    <t>หลักสูตร จัดทำ TOR อยางไรให้พ้นจากการถูกกล่าวหา ฯ</t>
  </si>
  <si>
    <t>18/2567 ลว. 30 ม.ค. 67</t>
  </si>
  <si>
    <t>2-4 ก.พ. 67</t>
  </si>
  <si>
    <t>โครงการพัฒนาสมรรถนะด้านการคิดเชิงกลยุทธ์ ภายใต้กรอบกฎหมายและระเบียบ ฯ</t>
  </si>
  <si>
    <t>19/2567 ลว. 1 ก.พ.67</t>
  </si>
  <si>
    <t>12-16 ก.พ. 67</t>
  </si>
  <si>
    <t xml:space="preserve">ปฐมนิเทศข้าราชการหรือพนักงานส่วนท้องถิ่นบรรจุใหม่ รุ่นที่ 140 </t>
  </si>
  <si>
    <t>สถาบันพัฒนาบุคลากรท้องถิ่น</t>
  </si>
  <si>
    <t>278/2566 ลว. 22 ธ.ค. 66</t>
  </si>
  <si>
    <t>เลขที่ตำแหน่ง</t>
  </si>
  <si>
    <t>ลำดับ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</si>
</sst>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0">
    <xf numFmtId="0" fontId="0" fillId="0" borderId="0" xfId="0"/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6" fillId="2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88" fontId="3" fillId="0" borderId="1" xfId="1" applyNumberFormat="1" applyFont="1" applyFill="1" applyBorder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188" fontId="3" fillId="0" borderId="0" xfId="1" applyNumberFormat="1" applyFont="1" applyFill="1" applyAlignment="1">
      <alignment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 shrinkToFi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188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3" fillId="4" borderId="0" xfId="0" applyFont="1" applyFill="1"/>
    <xf numFmtId="188" fontId="3" fillId="2" borderId="1" xfId="1" applyNumberFormat="1" applyFont="1" applyFill="1" applyBorder="1" applyAlignment="1">
      <alignment horizontal="center" vertical="top" shrinkToFit="1"/>
    </xf>
    <xf numFmtId="0" fontId="4" fillId="0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9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vertical="top"/>
    </xf>
    <xf numFmtId="0" fontId="4" fillId="10" borderId="1" xfId="0" applyFont="1" applyFill="1" applyBorder="1" applyAlignment="1">
      <alignment horizontal="center" vertical="top"/>
    </xf>
    <xf numFmtId="0" fontId="4" fillId="10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left" vertical="top" wrapText="1"/>
    </xf>
    <xf numFmtId="1" fontId="4" fillId="10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/>
    </xf>
    <xf numFmtId="188" fontId="4" fillId="6" borderId="1" xfId="1" applyNumberFormat="1" applyFont="1" applyFill="1" applyBorder="1" applyAlignment="1">
      <alignment horizontal="center" vertical="top"/>
    </xf>
    <xf numFmtId="188" fontId="3" fillId="0" borderId="0" xfId="1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188" fontId="3" fillId="0" borderId="1" xfId="1" applyNumberFormat="1" applyFont="1" applyFill="1" applyBorder="1" applyAlignment="1">
      <alignment horizontal="center" vertical="center"/>
    </xf>
    <xf numFmtId="188" fontId="3" fillId="2" borderId="1" xfId="1" applyNumberFormat="1" applyFont="1" applyFill="1" applyBorder="1" applyAlignment="1">
      <alignment horizontal="center" vertical="center" wrapText="1"/>
    </xf>
    <xf numFmtId="188" fontId="3" fillId="0" borderId="1" xfId="1" applyNumberFormat="1" applyFont="1" applyFill="1" applyBorder="1" applyAlignment="1">
      <alignment horizontal="center" vertical="center" wrapText="1"/>
    </xf>
    <xf numFmtId="188" fontId="3" fillId="2" borderId="0" xfId="1" applyNumberFormat="1" applyFont="1" applyFill="1" applyAlignment="1">
      <alignment horizontal="center" vertical="center"/>
    </xf>
    <xf numFmtId="188" fontId="4" fillId="0" borderId="1" xfId="1" applyNumberFormat="1" applyFont="1" applyFill="1" applyBorder="1" applyAlignment="1">
      <alignment horizontal="center" vertical="center"/>
    </xf>
    <xf numFmtId="188" fontId="3" fillId="6" borderId="0" xfId="1" applyNumberFormat="1" applyFont="1" applyFill="1" applyAlignment="1">
      <alignment horizontal="center" vertical="center"/>
    </xf>
    <xf numFmtId="188" fontId="4" fillId="2" borderId="1" xfId="1" applyNumberFormat="1" applyFont="1" applyFill="1" applyBorder="1" applyAlignment="1">
      <alignment horizontal="center" vertical="center"/>
    </xf>
    <xf numFmtId="188" fontId="4" fillId="2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8" fontId="3" fillId="0" borderId="0" xfId="0" applyNumberFormat="1" applyFont="1" applyFill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opLeftCell="B1" zoomScale="73" zoomScaleNormal="73" workbookViewId="0">
      <pane ySplit="4" topLeftCell="A53" activePane="bottomLeft" state="frozen"/>
      <selection pane="bottomLeft" activeCell="I22" sqref="I22"/>
    </sheetView>
  </sheetViews>
  <sheetFormatPr defaultColWidth="9.125" defaultRowHeight="21" x14ac:dyDescent="0.35"/>
  <cols>
    <col min="1" max="1" width="6.875" style="41" customWidth="1"/>
    <col min="2" max="2" width="26.75" style="21" customWidth="1"/>
    <col min="3" max="3" width="25.125" style="20" customWidth="1"/>
    <col min="4" max="4" width="26.75" style="21" customWidth="1"/>
    <col min="5" max="5" width="16.25" style="20" customWidth="1"/>
    <col min="6" max="6" width="37.875" style="21" customWidth="1"/>
    <col min="7" max="7" width="26.875" style="21" bestFit="1" customWidth="1"/>
    <col min="8" max="8" width="23" style="21" customWidth="1"/>
    <col min="9" max="9" width="11.375" style="61" customWidth="1"/>
    <col min="10" max="10" width="8.875" style="41" customWidth="1"/>
    <col min="11" max="11" width="8.75" style="41" customWidth="1"/>
    <col min="12" max="12" width="13.25" style="41" customWidth="1"/>
    <col min="13" max="13" width="11.875" style="21" customWidth="1"/>
    <col min="14" max="16384" width="9.125" style="21"/>
  </cols>
  <sheetData>
    <row r="1" spans="1:14" x14ac:dyDescent="0.3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4" x14ac:dyDescent="0.35">
      <c r="B2" s="79" t="s">
        <v>1</v>
      </c>
      <c r="C2" s="79"/>
      <c r="D2" s="79"/>
      <c r="E2" s="79"/>
      <c r="F2" s="79"/>
      <c r="G2" s="79"/>
      <c r="H2" s="79"/>
      <c r="I2" s="79"/>
      <c r="J2" s="79"/>
      <c r="K2" s="79"/>
      <c r="L2" s="79"/>
    </row>
    <row r="4" spans="1:14" s="43" customFormat="1" ht="42" x14ac:dyDescent="0.2">
      <c r="A4" s="23" t="s">
        <v>324</v>
      </c>
      <c r="B4" s="26" t="s">
        <v>2</v>
      </c>
      <c r="C4" s="26" t="s">
        <v>3</v>
      </c>
      <c r="D4" s="26" t="s">
        <v>323</v>
      </c>
      <c r="E4" s="26" t="s">
        <v>4</v>
      </c>
      <c r="F4" s="26" t="s">
        <v>5</v>
      </c>
      <c r="G4" s="26" t="s">
        <v>6</v>
      </c>
      <c r="H4" s="26" t="s">
        <v>7</v>
      </c>
      <c r="I4" s="62" t="s">
        <v>8</v>
      </c>
      <c r="J4" s="44" t="s">
        <v>9</v>
      </c>
      <c r="K4" s="44" t="s">
        <v>10</v>
      </c>
      <c r="L4" s="26" t="s">
        <v>173</v>
      </c>
    </row>
    <row r="5" spans="1:14" ht="63" x14ac:dyDescent="0.35">
      <c r="A5" s="9">
        <v>1</v>
      </c>
      <c r="B5" s="8" t="s">
        <v>34</v>
      </c>
      <c r="C5" s="9" t="s">
        <v>35</v>
      </c>
      <c r="D5" s="8"/>
      <c r="E5" s="9" t="s">
        <v>36</v>
      </c>
      <c r="F5" s="14" t="s">
        <v>37</v>
      </c>
      <c r="G5" s="8" t="s">
        <v>38</v>
      </c>
      <c r="H5" s="8" t="s">
        <v>39</v>
      </c>
      <c r="I5" s="63">
        <v>10000</v>
      </c>
      <c r="J5" s="9" t="s">
        <v>25</v>
      </c>
      <c r="K5" s="9" t="s">
        <v>25</v>
      </c>
      <c r="L5" s="9"/>
      <c r="M5" s="73">
        <f>SUM(I5:I6)</f>
        <v>14900</v>
      </c>
    </row>
    <row r="6" spans="1:14" ht="84" x14ac:dyDescent="0.35">
      <c r="A6" s="9"/>
      <c r="B6" s="14"/>
      <c r="C6" s="15"/>
      <c r="D6" s="14"/>
      <c r="E6" s="15" t="s">
        <v>40</v>
      </c>
      <c r="F6" s="14" t="s">
        <v>14</v>
      </c>
      <c r="G6" s="14" t="s">
        <v>15</v>
      </c>
      <c r="H6" s="14" t="s">
        <v>24</v>
      </c>
      <c r="I6" s="65">
        <v>4900</v>
      </c>
      <c r="J6" s="9" t="s">
        <v>25</v>
      </c>
      <c r="K6" s="9" t="s">
        <v>25</v>
      </c>
      <c r="L6" s="9"/>
      <c r="N6" s="73">
        <f>I5+I6+I11+I13+I14+I15+I16+I17+I18+I19+I20+I21+I22+I23+I26+I27+I28+I29+I31</f>
        <v>153600</v>
      </c>
    </row>
    <row r="7" spans="1:14" ht="63" x14ac:dyDescent="0.35">
      <c r="A7" s="9"/>
      <c r="B7" s="14"/>
      <c r="C7" s="15"/>
      <c r="D7" s="14"/>
      <c r="E7" s="15" t="s">
        <v>41</v>
      </c>
      <c r="F7" s="14" t="s">
        <v>42</v>
      </c>
      <c r="G7" s="14" t="s">
        <v>43</v>
      </c>
      <c r="H7" s="14" t="s">
        <v>44</v>
      </c>
      <c r="I7" s="61" t="s">
        <v>17</v>
      </c>
      <c r="J7" s="15" t="s">
        <v>17</v>
      </c>
      <c r="K7" s="15"/>
      <c r="L7" s="27" t="s">
        <v>45</v>
      </c>
    </row>
    <row r="8" spans="1:14" ht="42" x14ac:dyDescent="0.35">
      <c r="A8" s="9"/>
      <c r="B8" s="3"/>
      <c r="C8" s="4"/>
      <c r="D8" s="3"/>
      <c r="E8" s="4" t="s">
        <v>184</v>
      </c>
      <c r="F8" s="3" t="s">
        <v>185</v>
      </c>
      <c r="G8" s="3" t="s">
        <v>186</v>
      </c>
      <c r="H8" s="3" t="s">
        <v>187</v>
      </c>
      <c r="I8" s="64"/>
      <c r="J8" s="4"/>
      <c r="K8" s="15"/>
      <c r="L8" s="9"/>
    </row>
    <row r="9" spans="1:14" ht="42" x14ac:dyDescent="0.35">
      <c r="A9" s="9"/>
      <c r="B9" s="3"/>
      <c r="C9" s="4"/>
      <c r="D9" s="3"/>
      <c r="E9" s="4" t="s">
        <v>192</v>
      </c>
      <c r="F9" s="3" t="s">
        <v>193</v>
      </c>
      <c r="G9" s="3" t="s">
        <v>43</v>
      </c>
      <c r="H9" s="3" t="s">
        <v>194</v>
      </c>
      <c r="I9" s="64"/>
      <c r="J9" s="4"/>
      <c r="K9" s="15"/>
      <c r="L9" s="9"/>
    </row>
    <row r="10" spans="1:14" ht="42" x14ac:dyDescent="0.35">
      <c r="A10" s="9"/>
      <c r="B10" s="3"/>
      <c r="C10" s="4"/>
      <c r="D10" s="3"/>
      <c r="E10" s="4" t="s">
        <v>205</v>
      </c>
      <c r="F10" s="3" t="s">
        <v>206</v>
      </c>
      <c r="G10" s="3" t="s">
        <v>20</v>
      </c>
      <c r="H10" s="3" t="s">
        <v>207</v>
      </c>
      <c r="I10" s="66"/>
      <c r="J10" s="4"/>
      <c r="K10" s="15"/>
      <c r="L10" s="38" t="s">
        <v>211</v>
      </c>
      <c r="M10" s="73"/>
    </row>
    <row r="11" spans="1:14" ht="63" x14ac:dyDescent="0.35">
      <c r="A11" s="9"/>
      <c r="B11" s="8" t="s">
        <v>46</v>
      </c>
      <c r="C11" s="9" t="s">
        <v>47</v>
      </c>
      <c r="D11" s="8"/>
      <c r="E11" s="9" t="s">
        <v>48</v>
      </c>
      <c r="F11" s="14" t="s">
        <v>49</v>
      </c>
      <c r="G11" s="14" t="s">
        <v>50</v>
      </c>
      <c r="H11" s="8" t="s">
        <v>51</v>
      </c>
      <c r="I11" s="65">
        <v>4500</v>
      </c>
      <c r="J11" s="16" t="s">
        <v>25</v>
      </c>
      <c r="K11" s="16" t="s">
        <v>25</v>
      </c>
      <c r="L11" s="9"/>
      <c r="M11" s="73">
        <f>SUM(I11)</f>
        <v>4500</v>
      </c>
    </row>
    <row r="12" spans="1:14" x14ac:dyDescent="0.35">
      <c r="A12" s="9"/>
      <c r="B12" s="33" t="s">
        <v>168</v>
      </c>
      <c r="C12" s="9"/>
      <c r="D12" s="28"/>
      <c r="E12" s="9"/>
      <c r="F12" s="14"/>
      <c r="G12" s="14"/>
      <c r="H12" s="8"/>
      <c r="I12" s="65"/>
      <c r="J12" s="16"/>
      <c r="K12" s="16"/>
      <c r="L12" s="9"/>
    </row>
    <row r="13" spans="1:14" ht="105" x14ac:dyDescent="0.35">
      <c r="A13" s="9"/>
      <c r="B13" s="14" t="s">
        <v>52</v>
      </c>
      <c r="C13" s="15" t="s">
        <v>53</v>
      </c>
      <c r="D13" s="14"/>
      <c r="E13" s="15" t="s">
        <v>54</v>
      </c>
      <c r="F13" s="14" t="s">
        <v>55</v>
      </c>
      <c r="G13" s="14" t="s">
        <v>56</v>
      </c>
      <c r="H13" s="14" t="s">
        <v>57</v>
      </c>
      <c r="I13" s="63">
        <v>3900</v>
      </c>
      <c r="J13" s="16" t="s">
        <v>25</v>
      </c>
      <c r="K13" s="16" t="s">
        <v>25</v>
      </c>
      <c r="L13" s="9"/>
      <c r="M13" s="73">
        <f>SUM(I13:I19)</f>
        <v>24300</v>
      </c>
    </row>
    <row r="14" spans="1:14" ht="84" x14ac:dyDescent="0.35">
      <c r="A14" s="9"/>
      <c r="B14" s="14"/>
      <c r="C14" s="15"/>
      <c r="D14" s="14"/>
      <c r="E14" s="15" t="s">
        <v>58</v>
      </c>
      <c r="F14" s="14" t="s">
        <v>59</v>
      </c>
      <c r="G14" s="14" t="s">
        <v>50</v>
      </c>
      <c r="H14" s="14" t="s">
        <v>60</v>
      </c>
      <c r="I14" s="63">
        <v>3900</v>
      </c>
      <c r="J14" s="16" t="s">
        <v>25</v>
      </c>
      <c r="K14" s="16" t="s">
        <v>25</v>
      </c>
      <c r="L14" s="9"/>
    </row>
    <row r="15" spans="1:14" ht="63" x14ac:dyDescent="0.35">
      <c r="A15" s="9"/>
      <c r="B15" s="14"/>
      <c r="C15" s="15"/>
      <c r="D15" s="14"/>
      <c r="E15" s="15" t="s">
        <v>61</v>
      </c>
      <c r="F15" s="14" t="s">
        <v>62</v>
      </c>
      <c r="G15" s="14" t="s">
        <v>63</v>
      </c>
      <c r="H15" s="14" t="s">
        <v>64</v>
      </c>
      <c r="I15" s="63">
        <v>4200</v>
      </c>
      <c r="J15" s="16" t="s">
        <v>25</v>
      </c>
      <c r="K15" s="16" t="s">
        <v>25</v>
      </c>
      <c r="L15" s="9"/>
    </row>
    <row r="16" spans="1:14" ht="42" x14ac:dyDescent="0.35">
      <c r="A16" s="9"/>
      <c r="B16" s="14"/>
      <c r="C16" s="15"/>
      <c r="D16" s="14"/>
      <c r="E16" s="15" t="s">
        <v>65</v>
      </c>
      <c r="F16" s="14" t="s">
        <v>66</v>
      </c>
      <c r="G16" s="14" t="s">
        <v>50</v>
      </c>
      <c r="H16" s="14" t="s">
        <v>67</v>
      </c>
      <c r="I16" s="65">
        <v>3900</v>
      </c>
      <c r="J16" s="16" t="s">
        <v>25</v>
      </c>
      <c r="K16" s="15"/>
      <c r="L16" s="9"/>
    </row>
    <row r="17" spans="1:13" ht="63" x14ac:dyDescent="0.35">
      <c r="A17" s="9"/>
      <c r="B17" s="14"/>
      <c r="C17" s="15"/>
      <c r="D17" s="14"/>
      <c r="E17" s="15" t="s">
        <v>219</v>
      </c>
      <c r="F17" s="14" t="s">
        <v>220</v>
      </c>
      <c r="G17" s="14" t="s">
        <v>50</v>
      </c>
      <c r="H17" s="14" t="s">
        <v>221</v>
      </c>
      <c r="I17" s="63">
        <v>3900</v>
      </c>
      <c r="J17" s="16" t="s">
        <v>25</v>
      </c>
      <c r="K17" s="9" t="s">
        <v>25</v>
      </c>
      <c r="L17" s="9" t="s">
        <v>25</v>
      </c>
      <c r="M17" s="39"/>
    </row>
    <row r="18" spans="1:13" ht="63" x14ac:dyDescent="0.35">
      <c r="A18" s="9"/>
      <c r="B18" s="14"/>
      <c r="C18" s="15"/>
      <c r="D18" s="14"/>
      <c r="E18" s="15" t="s">
        <v>227</v>
      </c>
      <c r="F18" s="14" t="s">
        <v>228</v>
      </c>
      <c r="G18" s="14" t="s">
        <v>229</v>
      </c>
      <c r="H18" s="14" t="s">
        <v>230</v>
      </c>
      <c r="I18" s="63">
        <v>600</v>
      </c>
      <c r="J18" s="16" t="s">
        <v>25</v>
      </c>
      <c r="K18" s="9" t="s">
        <v>25</v>
      </c>
      <c r="L18" s="9" t="s">
        <v>25</v>
      </c>
      <c r="M18" s="39"/>
    </row>
    <row r="19" spans="1:13" ht="84" x14ac:dyDescent="0.35">
      <c r="A19" s="9"/>
      <c r="B19" s="14"/>
      <c r="C19" s="15"/>
      <c r="D19" s="14"/>
      <c r="E19" s="15" t="s">
        <v>232</v>
      </c>
      <c r="F19" s="14" t="s">
        <v>233</v>
      </c>
      <c r="G19" s="14" t="s">
        <v>50</v>
      </c>
      <c r="H19" s="14" t="s">
        <v>234</v>
      </c>
      <c r="I19" s="63">
        <v>3900</v>
      </c>
      <c r="J19" s="16" t="s">
        <v>25</v>
      </c>
      <c r="K19" s="9" t="s">
        <v>25</v>
      </c>
      <c r="L19" s="9" t="s">
        <v>25</v>
      </c>
      <c r="M19" s="39"/>
    </row>
    <row r="20" spans="1:13" ht="63" x14ac:dyDescent="0.35">
      <c r="A20" s="9"/>
      <c r="B20" s="8" t="s">
        <v>68</v>
      </c>
      <c r="C20" s="9" t="s">
        <v>69</v>
      </c>
      <c r="D20" s="8"/>
      <c r="E20" s="9" t="s">
        <v>70</v>
      </c>
      <c r="F20" s="14" t="s">
        <v>71</v>
      </c>
      <c r="G20" s="8" t="s">
        <v>50</v>
      </c>
      <c r="H20" s="8" t="s">
        <v>72</v>
      </c>
      <c r="I20" s="63">
        <v>3900</v>
      </c>
      <c r="J20" s="16" t="s">
        <v>25</v>
      </c>
      <c r="K20" s="16" t="s">
        <v>25</v>
      </c>
      <c r="L20" s="9"/>
      <c r="M20" s="73">
        <f>SUM(I20:I22)</f>
        <v>8700</v>
      </c>
    </row>
    <row r="21" spans="1:13" ht="84" x14ac:dyDescent="0.35">
      <c r="A21" s="9"/>
      <c r="B21" s="8"/>
      <c r="C21" s="9"/>
      <c r="D21" s="8"/>
      <c r="E21" s="9" t="s">
        <v>219</v>
      </c>
      <c r="F21" s="14" t="s">
        <v>225</v>
      </c>
      <c r="G21" s="8" t="s">
        <v>50</v>
      </c>
      <c r="H21" s="8" t="s">
        <v>226</v>
      </c>
      <c r="I21" s="63">
        <v>4200</v>
      </c>
      <c r="J21" s="16" t="s">
        <v>25</v>
      </c>
      <c r="K21" s="16" t="s">
        <v>25</v>
      </c>
      <c r="L21" s="9"/>
    </row>
    <row r="22" spans="1:13" ht="63" x14ac:dyDescent="0.35">
      <c r="A22" s="9"/>
      <c r="B22" s="14"/>
      <c r="C22" s="15"/>
      <c r="D22" s="14"/>
      <c r="E22" s="29" t="s">
        <v>227</v>
      </c>
      <c r="F22" s="10" t="s">
        <v>228</v>
      </c>
      <c r="G22" s="10" t="s">
        <v>229</v>
      </c>
      <c r="H22" s="10" t="s">
        <v>230</v>
      </c>
      <c r="I22" s="67">
        <v>600</v>
      </c>
      <c r="J22" s="16" t="s">
        <v>25</v>
      </c>
      <c r="K22" s="9"/>
      <c r="L22" s="9" t="s">
        <v>25</v>
      </c>
    </row>
    <row r="23" spans="1:13" ht="126" x14ac:dyDescent="0.35">
      <c r="A23" s="9"/>
      <c r="B23" s="14" t="s">
        <v>73</v>
      </c>
      <c r="C23" s="15" t="s">
        <v>74</v>
      </c>
      <c r="D23" s="14"/>
      <c r="E23" s="15" t="s">
        <v>54</v>
      </c>
      <c r="F23" s="14" t="s">
        <v>75</v>
      </c>
      <c r="G23" s="14" t="s">
        <v>50</v>
      </c>
      <c r="H23" s="14" t="s">
        <v>76</v>
      </c>
      <c r="I23" s="63">
        <v>3900</v>
      </c>
      <c r="J23" s="16" t="s">
        <v>25</v>
      </c>
      <c r="K23" s="16" t="s">
        <v>25</v>
      </c>
      <c r="L23" s="9"/>
      <c r="M23" s="73">
        <f>SUM(I23:I25)</f>
        <v>3900</v>
      </c>
    </row>
    <row r="24" spans="1:13" ht="42" x14ac:dyDescent="0.35">
      <c r="A24" s="9"/>
      <c r="B24" s="14"/>
      <c r="C24" s="15"/>
      <c r="D24" s="14"/>
      <c r="E24" s="15" t="s">
        <v>164</v>
      </c>
      <c r="F24" s="14" t="s">
        <v>160</v>
      </c>
      <c r="G24" s="14" t="s">
        <v>162</v>
      </c>
      <c r="H24" s="14" t="s">
        <v>163</v>
      </c>
      <c r="I24" s="63" t="s">
        <v>17</v>
      </c>
      <c r="J24" s="16" t="s">
        <v>17</v>
      </c>
      <c r="K24" s="16" t="s">
        <v>25</v>
      </c>
      <c r="L24" s="9"/>
      <c r="M24" s="27" t="s">
        <v>161</v>
      </c>
    </row>
    <row r="25" spans="1:13" ht="42" x14ac:dyDescent="0.35">
      <c r="A25" s="9"/>
      <c r="B25" s="14"/>
      <c r="C25" s="15"/>
      <c r="D25" s="14"/>
      <c r="E25" s="15" t="s">
        <v>165</v>
      </c>
      <c r="F25" s="14" t="s">
        <v>167</v>
      </c>
      <c r="G25" s="14" t="s">
        <v>162</v>
      </c>
      <c r="H25" s="14" t="s">
        <v>166</v>
      </c>
      <c r="I25" s="63"/>
      <c r="J25" s="16" t="s">
        <v>17</v>
      </c>
      <c r="K25" s="16" t="s">
        <v>25</v>
      </c>
      <c r="L25" s="9"/>
      <c r="M25" s="27" t="s">
        <v>161</v>
      </c>
    </row>
    <row r="26" spans="1:13" x14ac:dyDescent="0.35">
      <c r="A26" s="9"/>
      <c r="B26" s="14" t="s">
        <v>77</v>
      </c>
      <c r="C26" s="15" t="s">
        <v>78</v>
      </c>
      <c r="D26" s="14"/>
      <c r="E26" s="15" t="s">
        <v>79</v>
      </c>
      <c r="F26" s="14" t="s">
        <v>80</v>
      </c>
      <c r="G26" s="14" t="s">
        <v>81</v>
      </c>
      <c r="H26" s="14" t="s">
        <v>82</v>
      </c>
      <c r="I26" s="63">
        <v>33500</v>
      </c>
      <c r="J26" s="9" t="s">
        <v>25</v>
      </c>
      <c r="K26" s="9"/>
      <c r="L26" s="2"/>
      <c r="M26" s="73">
        <f>SUM(I26)</f>
        <v>33500</v>
      </c>
    </row>
    <row r="27" spans="1:13" ht="105" x14ac:dyDescent="0.35">
      <c r="A27" s="9"/>
      <c r="B27" s="14" t="s">
        <v>83</v>
      </c>
      <c r="C27" s="30" t="s">
        <v>84</v>
      </c>
      <c r="D27" s="14"/>
      <c r="E27" s="15" t="s">
        <v>248</v>
      </c>
      <c r="F27" s="14" t="s">
        <v>85</v>
      </c>
      <c r="G27" s="8" t="s">
        <v>86</v>
      </c>
      <c r="H27" s="8" t="s">
        <v>87</v>
      </c>
      <c r="I27" s="63">
        <v>4500</v>
      </c>
      <c r="J27" s="9" t="s">
        <v>25</v>
      </c>
      <c r="K27" s="9" t="s">
        <v>25</v>
      </c>
      <c r="L27" s="9"/>
      <c r="M27" s="73">
        <f>SUM(I27:I28)</f>
        <v>9400</v>
      </c>
    </row>
    <row r="28" spans="1:13" ht="75" customHeight="1" x14ac:dyDescent="0.35">
      <c r="A28" s="9"/>
      <c r="B28" s="14"/>
      <c r="C28" s="30"/>
      <c r="D28" s="14"/>
      <c r="E28" s="15" t="s">
        <v>216</v>
      </c>
      <c r="F28" s="14" t="s">
        <v>217</v>
      </c>
      <c r="G28" s="42" t="s">
        <v>218</v>
      </c>
      <c r="H28" s="8" t="s">
        <v>243</v>
      </c>
      <c r="I28" s="63">
        <v>4900</v>
      </c>
      <c r="J28" s="9" t="s">
        <v>25</v>
      </c>
      <c r="K28" s="9" t="s">
        <v>25</v>
      </c>
      <c r="L28" s="9" t="s">
        <v>25</v>
      </c>
      <c r="M28" s="78"/>
    </row>
    <row r="29" spans="1:13" ht="42" x14ac:dyDescent="0.35">
      <c r="A29" s="9"/>
      <c r="B29" s="14" t="s">
        <v>88</v>
      </c>
      <c r="C29" s="30" t="s">
        <v>89</v>
      </c>
      <c r="D29" s="14"/>
      <c r="E29" s="15" t="s">
        <v>90</v>
      </c>
      <c r="F29" s="14" t="s">
        <v>91</v>
      </c>
      <c r="G29" s="8" t="s">
        <v>81</v>
      </c>
      <c r="H29" s="8" t="s">
        <v>92</v>
      </c>
      <c r="I29" s="65">
        <v>14400</v>
      </c>
      <c r="J29" s="15" t="s">
        <v>29</v>
      </c>
      <c r="K29" s="15" t="s">
        <v>25</v>
      </c>
      <c r="L29" s="9"/>
      <c r="M29" s="73">
        <f>SUM(I29)</f>
        <v>14400</v>
      </c>
    </row>
    <row r="30" spans="1:13" ht="42" x14ac:dyDescent="0.35">
      <c r="A30" s="9"/>
      <c r="B30" s="14"/>
      <c r="C30" s="30"/>
      <c r="D30" s="14"/>
      <c r="E30" s="15" t="s">
        <v>244</v>
      </c>
      <c r="F30" s="14" t="s">
        <v>245</v>
      </c>
      <c r="G30" s="8" t="s">
        <v>246</v>
      </c>
      <c r="H30" s="8" t="s">
        <v>247</v>
      </c>
      <c r="I30" s="65"/>
      <c r="J30" s="15"/>
      <c r="K30" s="15"/>
      <c r="L30" s="9"/>
    </row>
    <row r="31" spans="1:13" x14ac:dyDescent="0.35">
      <c r="A31" s="9"/>
      <c r="B31" s="8" t="s">
        <v>143</v>
      </c>
      <c r="C31" s="9" t="s">
        <v>144</v>
      </c>
      <c r="D31" s="8"/>
      <c r="E31" s="9" t="s">
        <v>208</v>
      </c>
      <c r="F31" s="14" t="s">
        <v>209</v>
      </c>
      <c r="G31" s="8" t="s">
        <v>81</v>
      </c>
      <c r="H31" s="8" t="s">
        <v>210</v>
      </c>
      <c r="I31" s="63">
        <v>40000</v>
      </c>
      <c r="J31" s="9"/>
      <c r="K31" s="9" t="s">
        <v>25</v>
      </c>
      <c r="L31" s="9" t="s">
        <v>25</v>
      </c>
      <c r="M31" s="73">
        <f>SUM(I31)</f>
        <v>40000</v>
      </c>
    </row>
    <row r="32" spans="1:13" x14ac:dyDescent="0.35">
      <c r="A32" s="9"/>
      <c r="B32" s="34" t="s">
        <v>169</v>
      </c>
      <c r="C32" s="30"/>
      <c r="D32" s="34"/>
      <c r="E32" s="15"/>
      <c r="F32" s="14"/>
      <c r="G32" s="8"/>
      <c r="H32" s="8"/>
      <c r="I32" s="65"/>
      <c r="J32" s="15"/>
      <c r="K32" s="15"/>
      <c r="L32" s="9"/>
    </row>
    <row r="33" spans="1:15" x14ac:dyDescent="0.35">
      <c r="A33" s="9"/>
      <c r="B33" s="8" t="s">
        <v>93</v>
      </c>
      <c r="C33" s="9" t="s">
        <v>94</v>
      </c>
      <c r="D33" s="8"/>
      <c r="E33" s="9"/>
      <c r="F33" s="8"/>
      <c r="G33" s="31"/>
      <c r="H33" s="8"/>
      <c r="I33" s="63"/>
      <c r="J33" s="9"/>
      <c r="K33" s="9"/>
      <c r="L33" s="9"/>
    </row>
    <row r="34" spans="1:15" x14ac:dyDescent="0.35">
      <c r="A34" s="9"/>
      <c r="B34" s="14" t="s">
        <v>108</v>
      </c>
      <c r="C34" s="15" t="s">
        <v>109</v>
      </c>
      <c r="D34" s="14"/>
      <c r="E34" s="9"/>
      <c r="F34" s="14"/>
      <c r="G34" s="14"/>
      <c r="H34" s="8"/>
      <c r="I34" s="63"/>
      <c r="J34" s="9"/>
      <c r="K34" s="9"/>
      <c r="L34" s="9"/>
    </row>
    <row r="35" spans="1:15" x14ac:dyDescent="0.35">
      <c r="A35" s="9"/>
      <c r="B35" s="14" t="s">
        <v>110</v>
      </c>
      <c r="C35" s="15" t="s">
        <v>111</v>
      </c>
      <c r="D35" s="14"/>
      <c r="E35" s="9"/>
      <c r="F35" s="14"/>
      <c r="G35" s="14"/>
      <c r="H35" s="8"/>
      <c r="I35" s="63"/>
      <c r="J35" s="9"/>
      <c r="K35" s="9"/>
      <c r="L35" s="9"/>
    </row>
    <row r="36" spans="1:15" x14ac:dyDescent="0.35">
      <c r="A36" s="9"/>
      <c r="B36" s="33" t="s">
        <v>170</v>
      </c>
      <c r="C36" s="9"/>
      <c r="D36" s="33"/>
      <c r="E36" s="9"/>
      <c r="F36" s="8"/>
      <c r="G36" s="31"/>
      <c r="H36" s="8"/>
      <c r="I36" s="63"/>
      <c r="J36" s="9"/>
      <c r="K36" s="9"/>
      <c r="L36" s="9"/>
    </row>
    <row r="37" spans="1:15" ht="84" x14ac:dyDescent="0.35">
      <c r="A37" s="9"/>
      <c r="B37" s="14" t="s">
        <v>95</v>
      </c>
      <c r="C37" s="15" t="s">
        <v>96</v>
      </c>
      <c r="D37" s="14"/>
      <c r="E37" s="9" t="s">
        <v>54</v>
      </c>
      <c r="F37" s="14" t="s">
        <v>97</v>
      </c>
      <c r="G37" s="14" t="s">
        <v>50</v>
      </c>
      <c r="H37" s="8" t="s">
        <v>98</v>
      </c>
      <c r="I37" s="65">
        <v>3900</v>
      </c>
      <c r="J37" s="9" t="s">
        <v>25</v>
      </c>
      <c r="K37" s="9"/>
      <c r="L37" s="9"/>
      <c r="M37" s="73">
        <f>SUM(I37)</f>
        <v>3900</v>
      </c>
      <c r="O37" s="73">
        <f>I37+I38+I39+I40+I41+I42+I44+I45+I47</f>
        <v>49920</v>
      </c>
    </row>
    <row r="38" spans="1:15" ht="42" x14ac:dyDescent="0.35">
      <c r="A38" s="9"/>
      <c r="B38" s="14" t="s">
        <v>112</v>
      </c>
      <c r="C38" s="15" t="s">
        <v>113</v>
      </c>
      <c r="D38" s="14"/>
      <c r="E38" s="15" t="s">
        <v>154</v>
      </c>
      <c r="F38" s="14" t="s">
        <v>155</v>
      </c>
      <c r="G38" s="14" t="s">
        <v>81</v>
      </c>
      <c r="H38" s="14" t="s">
        <v>156</v>
      </c>
      <c r="I38" s="63">
        <v>5400</v>
      </c>
      <c r="J38" s="9" t="s">
        <v>25</v>
      </c>
      <c r="K38" s="9" t="s">
        <v>25</v>
      </c>
      <c r="L38" s="9"/>
      <c r="M38" s="73">
        <f>SUM(I38)</f>
        <v>5400</v>
      </c>
    </row>
    <row r="39" spans="1:15" ht="42" x14ac:dyDescent="0.35">
      <c r="A39" s="9"/>
      <c r="B39" s="14" t="s">
        <v>114</v>
      </c>
      <c r="C39" s="15" t="s">
        <v>115</v>
      </c>
      <c r="D39" s="14"/>
      <c r="E39" s="15" t="s">
        <v>154</v>
      </c>
      <c r="F39" s="14" t="s">
        <v>155</v>
      </c>
      <c r="G39" s="14" t="s">
        <v>81</v>
      </c>
      <c r="H39" s="14" t="s">
        <v>156</v>
      </c>
      <c r="I39" s="63">
        <v>5400</v>
      </c>
      <c r="J39" s="9" t="s">
        <v>25</v>
      </c>
      <c r="K39" s="9" t="s">
        <v>25</v>
      </c>
      <c r="L39" s="9"/>
      <c r="M39" s="73">
        <f>SUM(I39)</f>
        <v>5400</v>
      </c>
    </row>
    <row r="40" spans="1:15" ht="42" x14ac:dyDescent="0.35">
      <c r="A40" s="9"/>
      <c r="B40" s="14" t="s">
        <v>116</v>
      </c>
      <c r="C40" s="15" t="s">
        <v>117</v>
      </c>
      <c r="D40" s="14"/>
      <c r="E40" s="15" t="s">
        <v>154</v>
      </c>
      <c r="F40" s="14" t="s">
        <v>155</v>
      </c>
      <c r="G40" s="14" t="s">
        <v>81</v>
      </c>
      <c r="H40" s="14" t="s">
        <v>156</v>
      </c>
      <c r="I40" s="63">
        <v>5400</v>
      </c>
      <c r="J40" s="9" t="s">
        <v>25</v>
      </c>
      <c r="K40" s="9" t="s">
        <v>25</v>
      </c>
      <c r="L40" s="9"/>
      <c r="M40" s="73">
        <f>SUM(I40)</f>
        <v>5400</v>
      </c>
    </row>
    <row r="41" spans="1:15" ht="63" x14ac:dyDescent="0.35">
      <c r="A41" s="9"/>
      <c r="B41" s="14" t="s">
        <v>145</v>
      </c>
      <c r="C41" s="15" t="s">
        <v>146</v>
      </c>
      <c r="D41" s="14"/>
      <c r="E41" s="15" t="s">
        <v>147</v>
      </c>
      <c r="F41" s="14" t="s">
        <v>148</v>
      </c>
      <c r="G41" s="14" t="s">
        <v>81</v>
      </c>
      <c r="H41" s="14" t="s">
        <v>149</v>
      </c>
      <c r="I41" s="63">
        <v>7560</v>
      </c>
      <c r="J41" s="9" t="s">
        <v>25</v>
      </c>
      <c r="K41" s="9"/>
      <c r="L41" s="9"/>
      <c r="M41" s="73">
        <f>SUM(I41:I43)</f>
        <v>12460</v>
      </c>
    </row>
    <row r="42" spans="1:15" ht="126" x14ac:dyDescent="0.35">
      <c r="A42" s="9"/>
      <c r="B42" s="14"/>
      <c r="C42" s="15"/>
      <c r="D42" s="14"/>
      <c r="E42" s="15" t="s">
        <v>54</v>
      </c>
      <c r="F42" s="14" t="s">
        <v>150</v>
      </c>
      <c r="G42" s="14" t="s">
        <v>50</v>
      </c>
      <c r="H42" s="14" t="s">
        <v>151</v>
      </c>
      <c r="I42" s="63">
        <v>4900</v>
      </c>
      <c r="J42" s="9" t="s">
        <v>25</v>
      </c>
      <c r="K42" s="9"/>
      <c r="L42" s="9"/>
    </row>
    <row r="43" spans="1:15" ht="63" x14ac:dyDescent="0.35">
      <c r="A43" s="9"/>
      <c r="B43" s="14"/>
      <c r="C43" s="15"/>
      <c r="D43" s="14"/>
      <c r="E43" s="15" t="s">
        <v>201</v>
      </c>
      <c r="F43" s="14" t="s">
        <v>202</v>
      </c>
      <c r="G43" s="14" t="s">
        <v>203</v>
      </c>
      <c r="H43" s="14" t="s">
        <v>204</v>
      </c>
      <c r="I43" s="63" t="s">
        <v>17</v>
      </c>
      <c r="J43" s="9"/>
      <c r="K43" s="9"/>
      <c r="L43" s="9"/>
      <c r="M43" s="27" t="s">
        <v>161</v>
      </c>
    </row>
    <row r="44" spans="1:15" ht="63" x14ac:dyDescent="0.35">
      <c r="A44" s="9"/>
      <c r="B44" s="14" t="s">
        <v>152</v>
      </c>
      <c r="C44" s="15" t="s">
        <v>153</v>
      </c>
      <c r="D44" s="14"/>
      <c r="E44" s="15" t="s">
        <v>147</v>
      </c>
      <c r="F44" s="14" t="s">
        <v>148</v>
      </c>
      <c r="G44" s="14" t="s">
        <v>81</v>
      </c>
      <c r="H44" s="14" t="s">
        <v>149</v>
      </c>
      <c r="I44" s="63">
        <v>7560</v>
      </c>
      <c r="J44" s="9" t="s">
        <v>25</v>
      </c>
      <c r="K44" s="9"/>
      <c r="L44" s="9"/>
      <c r="M44" s="73" t="e">
        <f>SUM(I44:O44I47)</f>
        <v>#NAME?</v>
      </c>
    </row>
    <row r="45" spans="1:15" ht="132.75" customHeight="1" x14ac:dyDescent="0.35">
      <c r="A45" s="9"/>
      <c r="B45" s="14"/>
      <c r="C45" s="15"/>
      <c r="D45" s="14"/>
      <c r="E45" s="15" t="s">
        <v>54</v>
      </c>
      <c r="F45" s="14" t="s">
        <v>150</v>
      </c>
      <c r="G45" s="14" t="s">
        <v>50</v>
      </c>
      <c r="H45" s="14" t="s">
        <v>151</v>
      </c>
      <c r="I45" s="63">
        <v>4900</v>
      </c>
      <c r="J45" s="9" t="s">
        <v>25</v>
      </c>
      <c r="K45" s="9"/>
      <c r="L45" s="9"/>
    </row>
    <row r="46" spans="1:15" ht="72" customHeight="1" x14ac:dyDescent="0.35">
      <c r="A46" s="9"/>
      <c r="B46" s="14"/>
      <c r="C46" s="15"/>
      <c r="D46" s="14"/>
      <c r="E46" s="15" t="s">
        <v>201</v>
      </c>
      <c r="F46" s="14" t="s">
        <v>202</v>
      </c>
      <c r="G46" s="14" t="s">
        <v>203</v>
      </c>
      <c r="H46" s="14" t="s">
        <v>204</v>
      </c>
      <c r="I46" s="63" t="s">
        <v>17</v>
      </c>
      <c r="J46" s="9"/>
      <c r="K46" s="9"/>
      <c r="L46" s="9"/>
      <c r="M46" s="27" t="s">
        <v>161</v>
      </c>
    </row>
    <row r="47" spans="1:15" ht="72" customHeight="1" x14ac:dyDescent="0.35">
      <c r="A47" s="9"/>
      <c r="B47" s="14"/>
      <c r="C47" s="15"/>
      <c r="D47" s="14"/>
      <c r="E47" s="15" t="s">
        <v>213</v>
      </c>
      <c r="F47" s="14" t="s">
        <v>214</v>
      </c>
      <c r="G47" s="14" t="s">
        <v>56</v>
      </c>
      <c r="H47" s="14" t="s">
        <v>215</v>
      </c>
      <c r="I47" s="63">
        <v>4900</v>
      </c>
      <c r="J47" s="9" t="s">
        <v>25</v>
      </c>
      <c r="K47" s="9"/>
      <c r="L47" s="9"/>
    </row>
    <row r="48" spans="1:15" x14ac:dyDescent="0.35">
      <c r="A48" s="9"/>
      <c r="B48" s="14" t="s">
        <v>157</v>
      </c>
      <c r="C48" s="15" t="s">
        <v>158</v>
      </c>
      <c r="D48" s="14"/>
      <c r="E48" s="15"/>
      <c r="F48" s="14"/>
      <c r="G48" s="14"/>
      <c r="H48" s="14"/>
      <c r="I48" s="63"/>
      <c r="J48" s="9"/>
      <c r="K48" s="9"/>
      <c r="L48" s="9"/>
    </row>
    <row r="49" spans="1:14" x14ac:dyDescent="0.35">
      <c r="A49" s="9"/>
      <c r="B49" s="35" t="s">
        <v>171</v>
      </c>
      <c r="C49" s="15"/>
      <c r="D49" s="35"/>
      <c r="E49" s="15"/>
      <c r="F49" s="14"/>
      <c r="G49" s="14"/>
      <c r="H49" s="14"/>
      <c r="I49" s="63"/>
      <c r="J49" s="9"/>
      <c r="K49" s="9"/>
      <c r="L49" s="9"/>
    </row>
    <row r="50" spans="1:14" ht="84" x14ac:dyDescent="0.35">
      <c r="A50" s="9"/>
      <c r="B50" s="8" t="s">
        <v>118</v>
      </c>
      <c r="C50" s="9" t="s">
        <v>119</v>
      </c>
      <c r="D50" s="8"/>
      <c r="E50" s="9" t="s">
        <v>120</v>
      </c>
      <c r="F50" s="58" t="s">
        <v>121</v>
      </c>
      <c r="G50" s="59" t="s">
        <v>81</v>
      </c>
      <c r="H50" s="59" t="s">
        <v>122</v>
      </c>
      <c r="I50" s="68"/>
      <c r="J50" s="40"/>
      <c r="K50" s="9"/>
      <c r="L50" s="60" t="s">
        <v>123</v>
      </c>
    </row>
    <row r="51" spans="1:14" ht="63" x14ac:dyDescent="0.35">
      <c r="A51" s="9"/>
      <c r="B51" s="1"/>
      <c r="C51" s="2"/>
      <c r="D51" s="1"/>
      <c r="E51" s="2" t="s">
        <v>174</v>
      </c>
      <c r="F51" s="36" t="s">
        <v>175</v>
      </c>
      <c r="G51" s="13" t="s">
        <v>81</v>
      </c>
      <c r="H51" s="13" t="s">
        <v>176</v>
      </c>
      <c r="I51" s="69"/>
      <c r="J51" s="2"/>
      <c r="K51" s="9"/>
      <c r="L51" s="9"/>
      <c r="N51" s="73">
        <f>I54+I56</f>
        <v>11600</v>
      </c>
    </row>
    <row r="52" spans="1:14" ht="63" x14ac:dyDescent="0.35">
      <c r="A52" s="9"/>
      <c r="B52" s="1"/>
      <c r="C52" s="2"/>
      <c r="D52" s="1"/>
      <c r="E52" s="2" t="s">
        <v>180</v>
      </c>
      <c r="F52" s="36" t="s">
        <v>181</v>
      </c>
      <c r="G52" s="13" t="s">
        <v>81</v>
      </c>
      <c r="H52" s="13" t="s">
        <v>182</v>
      </c>
      <c r="I52" s="69"/>
      <c r="J52" s="2"/>
      <c r="K52" s="9"/>
      <c r="L52" s="9"/>
    </row>
    <row r="53" spans="1:14" ht="42" x14ac:dyDescent="0.35">
      <c r="A53" s="9"/>
      <c r="B53" s="8" t="s">
        <v>124</v>
      </c>
      <c r="C53" s="9" t="s">
        <v>125</v>
      </c>
      <c r="D53" s="8"/>
      <c r="E53" s="9" t="s">
        <v>126</v>
      </c>
      <c r="F53" s="14" t="s">
        <v>127</v>
      </c>
      <c r="G53" s="8" t="s">
        <v>128</v>
      </c>
      <c r="H53" s="8" t="s">
        <v>129</v>
      </c>
      <c r="I53" s="63" t="s">
        <v>17</v>
      </c>
      <c r="J53" s="9"/>
      <c r="K53" s="9"/>
      <c r="L53" s="9"/>
    </row>
    <row r="54" spans="1:14" ht="84" x14ac:dyDescent="0.35">
      <c r="A54" s="9"/>
      <c r="B54" s="8" t="s">
        <v>130</v>
      </c>
      <c r="C54" s="9" t="s">
        <v>131</v>
      </c>
      <c r="D54" s="8"/>
      <c r="E54" s="9" t="s">
        <v>54</v>
      </c>
      <c r="F54" s="14" t="s">
        <v>132</v>
      </c>
      <c r="G54" s="28" t="s">
        <v>50</v>
      </c>
      <c r="H54" s="8" t="s">
        <v>133</v>
      </c>
      <c r="I54" s="63">
        <v>4900</v>
      </c>
      <c r="J54" s="9"/>
      <c r="K54" s="9"/>
      <c r="L54" s="9"/>
      <c r="M54" s="73">
        <f>SUM(I54)</f>
        <v>4900</v>
      </c>
    </row>
    <row r="55" spans="1:14" ht="42" x14ac:dyDescent="0.35">
      <c r="A55" s="9"/>
      <c r="B55" s="3"/>
      <c r="C55" s="4"/>
      <c r="D55" s="3"/>
      <c r="E55" s="5" t="s">
        <v>177</v>
      </c>
      <c r="F55" s="6" t="s">
        <v>178</v>
      </c>
      <c r="G55" s="6" t="s">
        <v>86</v>
      </c>
      <c r="H55" s="7" t="s">
        <v>179</v>
      </c>
      <c r="I55" s="70"/>
      <c r="J55" s="2"/>
      <c r="K55" s="9" t="s">
        <v>25</v>
      </c>
      <c r="L55" s="9"/>
    </row>
    <row r="56" spans="1:14" ht="105" x14ac:dyDescent="0.35">
      <c r="A56" s="9"/>
      <c r="B56" s="14" t="s">
        <v>134</v>
      </c>
      <c r="C56" s="15" t="s">
        <v>135</v>
      </c>
      <c r="D56" s="14"/>
      <c r="E56" s="15" t="s">
        <v>136</v>
      </c>
      <c r="F56" s="14" t="s">
        <v>137</v>
      </c>
      <c r="G56" s="15" t="s">
        <v>81</v>
      </c>
      <c r="H56" s="14" t="s">
        <v>138</v>
      </c>
      <c r="I56" s="63">
        <v>6700</v>
      </c>
      <c r="J56" s="9"/>
      <c r="K56" s="9"/>
      <c r="L56" s="9"/>
      <c r="M56" s="73">
        <f>SUM(I56)</f>
        <v>6700</v>
      </c>
    </row>
    <row r="57" spans="1:14" x14ac:dyDescent="0.35">
      <c r="A57" s="9"/>
      <c r="B57" s="14" t="s">
        <v>139</v>
      </c>
      <c r="C57" s="15" t="s">
        <v>140</v>
      </c>
      <c r="D57" s="14"/>
      <c r="E57" s="12"/>
      <c r="F57" s="12"/>
      <c r="G57" s="12"/>
      <c r="H57" s="12"/>
      <c r="I57" s="12"/>
      <c r="J57" s="12"/>
      <c r="K57" s="12"/>
      <c r="L57" s="12"/>
    </row>
    <row r="58" spans="1:14" ht="42" x14ac:dyDescent="0.35">
      <c r="A58" s="9"/>
      <c r="B58" s="3"/>
      <c r="C58" s="4"/>
      <c r="D58" s="3"/>
      <c r="E58" s="5" t="s">
        <v>177</v>
      </c>
      <c r="F58" s="6" t="s">
        <v>178</v>
      </c>
      <c r="G58" s="6" t="s">
        <v>86</v>
      </c>
      <c r="H58" s="7" t="s">
        <v>179</v>
      </c>
      <c r="I58" s="70"/>
      <c r="J58" s="2"/>
      <c r="K58" s="9" t="s">
        <v>25</v>
      </c>
      <c r="L58" s="9"/>
    </row>
    <row r="59" spans="1:14" x14ac:dyDescent="0.35">
      <c r="A59" s="9"/>
      <c r="B59" s="14" t="s">
        <v>141</v>
      </c>
      <c r="C59" s="15" t="s">
        <v>142</v>
      </c>
      <c r="D59" s="14"/>
      <c r="E59" s="9"/>
      <c r="F59" s="14"/>
      <c r="G59" s="8"/>
      <c r="H59" s="8"/>
      <c r="I59" s="63"/>
      <c r="J59" s="9"/>
      <c r="K59" s="9"/>
      <c r="L59" s="9"/>
    </row>
    <row r="60" spans="1:14" x14ac:dyDescent="0.35">
      <c r="A60" s="9"/>
      <c r="B60" s="35" t="s">
        <v>172</v>
      </c>
      <c r="C60" s="15"/>
      <c r="D60" s="35"/>
      <c r="E60" s="9"/>
      <c r="F60" s="14"/>
      <c r="G60" s="8"/>
      <c r="H60" s="8"/>
      <c r="I60" s="63"/>
      <c r="J60" s="9"/>
      <c r="K60" s="9"/>
      <c r="L60" s="9"/>
    </row>
    <row r="61" spans="1:14" ht="84" x14ac:dyDescent="0.35">
      <c r="A61" s="9"/>
      <c r="B61" s="14" t="s">
        <v>99</v>
      </c>
      <c r="C61" s="15" t="s">
        <v>100</v>
      </c>
      <c r="D61" s="14"/>
      <c r="E61" s="9" t="s">
        <v>101</v>
      </c>
      <c r="F61" s="32" t="s">
        <v>231</v>
      </c>
      <c r="G61" s="14" t="s">
        <v>102</v>
      </c>
      <c r="H61" s="8" t="s">
        <v>103</v>
      </c>
      <c r="I61" s="65">
        <v>3900</v>
      </c>
      <c r="J61" s="15" t="s">
        <v>25</v>
      </c>
      <c r="K61" s="15" t="s">
        <v>25</v>
      </c>
      <c r="L61" s="9" t="s">
        <v>25</v>
      </c>
      <c r="M61" s="73">
        <f>SUM(I61:I65)</f>
        <v>19700</v>
      </c>
    </row>
    <row r="62" spans="1:14" ht="84" x14ac:dyDescent="0.35">
      <c r="A62" s="9"/>
      <c r="B62" s="14"/>
      <c r="C62" s="15"/>
      <c r="D62" s="14"/>
      <c r="E62" s="9" t="s">
        <v>54</v>
      </c>
      <c r="F62" s="14" t="s">
        <v>97</v>
      </c>
      <c r="G62" s="14" t="s">
        <v>50</v>
      </c>
      <c r="H62" s="8" t="s">
        <v>98</v>
      </c>
      <c r="I62" s="65">
        <v>3900</v>
      </c>
      <c r="J62" s="9" t="s">
        <v>25</v>
      </c>
      <c r="K62" s="9" t="s">
        <v>25</v>
      </c>
      <c r="L62" s="9" t="s">
        <v>25</v>
      </c>
    </row>
    <row r="63" spans="1:14" ht="42" x14ac:dyDescent="0.35">
      <c r="A63" s="9"/>
      <c r="B63" s="14"/>
      <c r="C63" s="15"/>
      <c r="D63" s="14"/>
      <c r="E63" s="9" t="s">
        <v>104</v>
      </c>
      <c r="F63" s="14" t="s">
        <v>105</v>
      </c>
      <c r="G63" s="14" t="s">
        <v>106</v>
      </c>
      <c r="H63" s="8" t="s">
        <v>107</v>
      </c>
      <c r="I63" s="63">
        <v>1500</v>
      </c>
      <c r="J63" s="9" t="s">
        <v>25</v>
      </c>
      <c r="K63" s="9" t="s">
        <v>25</v>
      </c>
      <c r="L63" s="9" t="s">
        <v>17</v>
      </c>
    </row>
    <row r="64" spans="1:14" ht="63" x14ac:dyDescent="0.35">
      <c r="A64" s="9"/>
      <c r="B64" s="14"/>
      <c r="C64" s="15"/>
      <c r="D64" s="14"/>
      <c r="E64" s="15" t="s">
        <v>188</v>
      </c>
      <c r="F64" s="15" t="s">
        <v>189</v>
      </c>
      <c r="G64" s="15" t="s">
        <v>190</v>
      </c>
      <c r="H64" s="15" t="s">
        <v>191</v>
      </c>
      <c r="I64" s="71">
        <v>4900</v>
      </c>
      <c r="J64" s="72" t="s">
        <v>25</v>
      </c>
      <c r="K64" s="15" t="s">
        <v>25</v>
      </c>
      <c r="L64" s="9" t="s">
        <v>17</v>
      </c>
    </row>
    <row r="65" spans="1:13" ht="42" x14ac:dyDescent="0.35">
      <c r="A65" s="9"/>
      <c r="B65" s="14"/>
      <c r="C65" s="15"/>
      <c r="D65" s="14"/>
      <c r="E65" s="15" t="s">
        <v>240</v>
      </c>
      <c r="F65" s="15" t="s">
        <v>241</v>
      </c>
      <c r="G65" s="15" t="s">
        <v>128</v>
      </c>
      <c r="H65" s="15" t="s">
        <v>242</v>
      </c>
      <c r="I65" s="71">
        <v>5500</v>
      </c>
      <c r="J65" s="15" t="s">
        <v>25</v>
      </c>
      <c r="K65" s="15" t="s">
        <v>25</v>
      </c>
      <c r="L65" s="9" t="s">
        <v>25</v>
      </c>
    </row>
    <row r="66" spans="1:13" x14ac:dyDescent="0.35">
      <c r="A66" s="74"/>
      <c r="B66" s="75"/>
      <c r="C66" s="76"/>
      <c r="D66" s="75"/>
      <c r="E66" s="76"/>
      <c r="F66" s="76"/>
      <c r="G66" s="76"/>
      <c r="H66" s="76"/>
      <c r="I66" s="77"/>
      <c r="J66" s="76"/>
      <c r="K66" s="76"/>
      <c r="L66" s="74"/>
    </row>
    <row r="67" spans="1:13" x14ac:dyDescent="0.35">
      <c r="I67" s="61">
        <f>SUM(I5:I65)</f>
        <v>234820</v>
      </c>
    </row>
    <row r="68" spans="1:13" x14ac:dyDescent="0.35">
      <c r="B68" s="18" t="s">
        <v>183</v>
      </c>
      <c r="C68" s="17"/>
      <c r="D68" s="18"/>
    </row>
    <row r="69" spans="1:13" x14ac:dyDescent="0.35">
      <c r="B69" s="37" t="s">
        <v>199</v>
      </c>
      <c r="D69" s="37"/>
      <c r="M69" s="73" t="e">
        <f>SUM(M5:M65)</f>
        <v>#NAME?</v>
      </c>
    </row>
  </sheetData>
  <mergeCells count="2">
    <mergeCell ref="A1:L1"/>
    <mergeCell ref="B2:L2"/>
  </mergeCells>
  <printOptions horizontalCentered="1"/>
  <pageMargins left="0" right="0" top="0" bottom="0" header="0.31496062992125984" footer="0.31496062992125984"/>
  <pageSetup paperSize="9" scale="65" orientation="landscape" blackAndWhite="1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="84" zoomScaleNormal="84" workbookViewId="0">
      <pane ySplit="4" topLeftCell="A86" activePane="bottomLeft" state="frozen"/>
      <selection pane="bottomLeft" activeCell="J93" sqref="J93"/>
    </sheetView>
  </sheetViews>
  <sheetFormatPr defaultColWidth="9.125" defaultRowHeight="21" x14ac:dyDescent="0.35"/>
  <cols>
    <col min="1" max="1" width="26.75" style="21" customWidth="1"/>
    <col min="2" max="2" width="25.125" style="20" customWidth="1"/>
    <col min="3" max="3" width="18.375" style="20" customWidth="1"/>
    <col min="4" max="4" width="37.875" style="21" customWidth="1"/>
    <col min="5" max="5" width="26.875" style="21" bestFit="1" customWidth="1"/>
    <col min="6" max="6" width="23" style="21" customWidth="1"/>
    <col min="7" max="7" width="9" style="19" customWidth="1"/>
    <col min="8" max="8" width="8.875" style="43" customWidth="1"/>
    <col min="9" max="9" width="7.25" style="41" customWidth="1"/>
    <col min="10" max="10" width="13.25" style="41" customWidth="1"/>
    <col min="11" max="16384" width="9.125" style="21"/>
  </cols>
  <sheetData>
    <row r="1" spans="1:10" x14ac:dyDescent="0.35">
      <c r="A1" s="79" t="s">
        <v>235</v>
      </c>
      <c r="B1" s="79"/>
      <c r="C1" s="79"/>
      <c r="D1" s="79"/>
      <c r="E1" s="79"/>
      <c r="F1" s="79"/>
    </row>
    <row r="2" spans="1:10" x14ac:dyDescent="0.35">
      <c r="A2" s="79" t="s">
        <v>1</v>
      </c>
      <c r="B2" s="79"/>
      <c r="C2" s="79"/>
      <c r="D2" s="79"/>
      <c r="E2" s="79"/>
      <c r="F2" s="79"/>
    </row>
    <row r="4" spans="1:10" ht="42" x14ac:dyDescent="0.35">
      <c r="A4" s="22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4" t="s">
        <v>8</v>
      </c>
      <c r="H4" s="44" t="s">
        <v>9</v>
      </c>
      <c r="I4" s="25" t="s">
        <v>10</v>
      </c>
      <c r="J4" s="26" t="s">
        <v>173</v>
      </c>
    </row>
    <row r="5" spans="1:10" ht="84" x14ac:dyDescent="0.35">
      <c r="A5" s="8" t="s">
        <v>11</v>
      </c>
      <c r="B5" s="9" t="s">
        <v>12</v>
      </c>
      <c r="C5" s="15" t="s">
        <v>267</v>
      </c>
      <c r="D5" s="32" t="s">
        <v>268</v>
      </c>
      <c r="E5" s="32" t="s">
        <v>15</v>
      </c>
      <c r="F5" s="32" t="s">
        <v>273</v>
      </c>
      <c r="G5" s="51">
        <v>4900</v>
      </c>
      <c r="H5" s="15"/>
      <c r="I5" s="15"/>
      <c r="J5" s="9"/>
    </row>
    <row r="6" spans="1:10" ht="42" x14ac:dyDescent="0.35">
      <c r="A6" s="12"/>
      <c r="B6" s="11"/>
      <c r="C6" s="15" t="s">
        <v>280</v>
      </c>
      <c r="D6" s="32" t="s">
        <v>275</v>
      </c>
      <c r="E6" s="32" t="s">
        <v>43</v>
      </c>
      <c r="F6" s="15"/>
      <c r="G6" s="51"/>
      <c r="H6" s="15"/>
      <c r="I6" s="15"/>
      <c r="J6" s="9"/>
    </row>
    <row r="7" spans="1:10" x14ac:dyDescent="0.35">
      <c r="A7" s="14"/>
      <c r="B7" s="15"/>
      <c r="C7" s="15"/>
      <c r="D7" s="15"/>
      <c r="E7" s="32"/>
      <c r="F7" s="15"/>
      <c r="G7" s="51"/>
      <c r="H7" s="15"/>
      <c r="I7" s="15"/>
      <c r="J7" s="9"/>
    </row>
    <row r="8" spans="1:10" x14ac:dyDescent="0.35">
      <c r="A8" s="14"/>
      <c r="B8" s="15"/>
      <c r="C8" s="15"/>
      <c r="D8" s="15"/>
      <c r="E8" s="32"/>
      <c r="F8" s="15"/>
      <c r="G8" s="51"/>
      <c r="H8" s="15"/>
      <c r="I8" s="15"/>
      <c r="J8" s="9"/>
    </row>
    <row r="9" spans="1:10" ht="84" x14ac:dyDescent="0.35">
      <c r="A9" s="8" t="s">
        <v>22</v>
      </c>
      <c r="B9" s="9" t="s">
        <v>23</v>
      </c>
      <c r="C9" s="15" t="s">
        <v>267</v>
      </c>
      <c r="D9" s="32" t="s">
        <v>268</v>
      </c>
      <c r="E9" s="32" t="s">
        <v>15</v>
      </c>
      <c r="F9" s="32" t="s">
        <v>270</v>
      </c>
      <c r="G9" s="51">
        <v>4900</v>
      </c>
      <c r="H9" s="15"/>
      <c r="I9" s="15"/>
      <c r="J9" s="9"/>
    </row>
    <row r="10" spans="1:10" ht="42" x14ac:dyDescent="0.35">
      <c r="A10" s="14"/>
      <c r="B10" s="15"/>
      <c r="C10" s="15" t="s">
        <v>280</v>
      </c>
      <c r="D10" s="32" t="s">
        <v>275</v>
      </c>
      <c r="E10" s="32" t="s">
        <v>43</v>
      </c>
      <c r="F10" s="15" t="s">
        <v>277</v>
      </c>
      <c r="G10" s="51" t="s">
        <v>17</v>
      </c>
      <c r="H10" s="15"/>
      <c r="I10" s="15"/>
      <c r="J10" s="9"/>
    </row>
    <row r="11" spans="1:10" x14ac:dyDescent="0.35">
      <c r="A11" s="14"/>
      <c r="B11" s="15"/>
      <c r="C11" s="15"/>
      <c r="D11" s="15"/>
      <c r="E11" s="32"/>
      <c r="F11" s="15"/>
      <c r="G11" s="51"/>
      <c r="H11" s="15"/>
      <c r="I11" s="15"/>
      <c r="J11" s="9"/>
    </row>
    <row r="12" spans="1:10" ht="84" x14ac:dyDescent="0.35">
      <c r="A12" s="14" t="s">
        <v>197</v>
      </c>
      <c r="B12" s="15" t="s">
        <v>198</v>
      </c>
      <c r="C12" s="15" t="s">
        <v>267</v>
      </c>
      <c r="D12" s="32" t="s">
        <v>268</v>
      </c>
      <c r="E12" s="32" t="s">
        <v>15</v>
      </c>
      <c r="F12" s="32" t="s">
        <v>270</v>
      </c>
      <c r="G12" s="51">
        <v>4900</v>
      </c>
      <c r="H12" s="15"/>
      <c r="I12" s="15"/>
      <c r="J12" s="9"/>
    </row>
    <row r="13" spans="1:10" ht="42" x14ac:dyDescent="0.35">
      <c r="A13" s="14"/>
      <c r="B13" s="15"/>
      <c r="C13" s="15" t="s">
        <v>281</v>
      </c>
      <c r="D13" s="32" t="s">
        <v>275</v>
      </c>
      <c r="E13" s="32" t="s">
        <v>43</v>
      </c>
      <c r="F13" s="15" t="s">
        <v>277</v>
      </c>
      <c r="G13" s="51" t="s">
        <v>17</v>
      </c>
      <c r="H13" s="15"/>
      <c r="I13" s="15"/>
      <c r="J13" s="9"/>
    </row>
    <row r="14" spans="1:10" ht="42" x14ac:dyDescent="0.35">
      <c r="A14" s="14" t="s">
        <v>278</v>
      </c>
      <c r="B14" s="15" t="s">
        <v>279</v>
      </c>
      <c r="C14" s="15" t="s">
        <v>280</v>
      </c>
      <c r="D14" s="32" t="s">
        <v>275</v>
      </c>
      <c r="E14" s="32" t="s">
        <v>43</v>
      </c>
      <c r="F14" s="15" t="s">
        <v>277</v>
      </c>
      <c r="G14" s="51" t="s">
        <v>17</v>
      </c>
      <c r="H14" s="15"/>
      <c r="I14" s="15"/>
      <c r="J14" s="9"/>
    </row>
    <row r="15" spans="1:10" ht="84" x14ac:dyDescent="0.35">
      <c r="A15" s="8" t="s">
        <v>30</v>
      </c>
      <c r="B15" s="9" t="s">
        <v>274</v>
      </c>
      <c r="C15" s="15" t="s">
        <v>267</v>
      </c>
      <c r="D15" s="32" t="s">
        <v>268</v>
      </c>
      <c r="E15" s="32" t="s">
        <v>15</v>
      </c>
      <c r="F15" s="32" t="s">
        <v>273</v>
      </c>
      <c r="G15" s="51"/>
      <c r="H15" s="15"/>
      <c r="I15" s="15"/>
      <c r="J15" s="9"/>
    </row>
    <row r="16" spans="1:10" ht="42" x14ac:dyDescent="0.35">
      <c r="A16" s="8"/>
      <c r="B16" s="9"/>
      <c r="C16" s="15" t="s">
        <v>300</v>
      </c>
      <c r="D16" s="32" t="s">
        <v>301</v>
      </c>
      <c r="E16" s="32" t="s">
        <v>20</v>
      </c>
      <c r="F16" s="32"/>
      <c r="G16" s="51" t="s">
        <v>17</v>
      </c>
      <c r="H16" s="15"/>
      <c r="I16" s="15"/>
      <c r="J16" s="9"/>
    </row>
    <row r="17" spans="1:10" ht="42" x14ac:dyDescent="0.35">
      <c r="A17" s="8"/>
      <c r="B17" s="9"/>
      <c r="C17" s="15" t="s">
        <v>308</v>
      </c>
      <c r="D17" s="32" t="s">
        <v>309</v>
      </c>
      <c r="E17" s="32" t="s">
        <v>310</v>
      </c>
      <c r="F17" s="32" t="s">
        <v>311</v>
      </c>
      <c r="G17" s="51">
        <v>39000</v>
      </c>
      <c r="H17" s="15"/>
      <c r="I17" s="15"/>
      <c r="J17" s="9"/>
    </row>
    <row r="18" spans="1:10" ht="84" x14ac:dyDescent="0.35">
      <c r="A18" s="8" t="s">
        <v>26</v>
      </c>
      <c r="B18" s="9" t="s">
        <v>27</v>
      </c>
      <c r="C18" s="15" t="s">
        <v>267</v>
      </c>
      <c r="D18" s="32" t="s">
        <v>268</v>
      </c>
      <c r="E18" s="32" t="s">
        <v>15</v>
      </c>
      <c r="F18" s="32" t="s">
        <v>271</v>
      </c>
      <c r="G18" s="51">
        <v>4900</v>
      </c>
      <c r="H18" s="15"/>
      <c r="I18" s="15"/>
      <c r="J18" s="9"/>
    </row>
    <row r="19" spans="1:10" ht="42" x14ac:dyDescent="0.35">
      <c r="A19" s="8"/>
      <c r="B19" s="9"/>
      <c r="C19" s="15" t="s">
        <v>280</v>
      </c>
      <c r="D19" s="32" t="s">
        <v>275</v>
      </c>
      <c r="E19" s="32" t="s">
        <v>43</v>
      </c>
      <c r="F19" s="32" t="s">
        <v>282</v>
      </c>
      <c r="G19" s="51" t="s">
        <v>17</v>
      </c>
      <c r="H19" s="15"/>
      <c r="I19" s="15"/>
      <c r="J19" s="9"/>
    </row>
    <row r="20" spans="1:10" ht="42" x14ac:dyDescent="0.35">
      <c r="A20" s="8"/>
      <c r="B20" s="9"/>
      <c r="C20" s="15" t="s">
        <v>308</v>
      </c>
      <c r="D20" s="32" t="s">
        <v>309</v>
      </c>
      <c r="E20" s="32" t="s">
        <v>310</v>
      </c>
      <c r="F20" s="32" t="s">
        <v>312</v>
      </c>
      <c r="G20" s="51">
        <v>39000</v>
      </c>
      <c r="H20" s="15"/>
      <c r="I20" s="15"/>
      <c r="J20" s="9"/>
    </row>
    <row r="21" spans="1:10" ht="84" x14ac:dyDescent="0.35">
      <c r="A21" s="8" t="s">
        <v>32</v>
      </c>
      <c r="B21" s="9" t="s">
        <v>31</v>
      </c>
      <c r="C21" s="15" t="s">
        <v>267</v>
      </c>
      <c r="D21" s="32" t="s">
        <v>268</v>
      </c>
      <c r="E21" s="32" t="s">
        <v>15</v>
      </c>
      <c r="F21" s="32" t="s">
        <v>271</v>
      </c>
      <c r="G21" s="51">
        <v>4900</v>
      </c>
      <c r="H21" s="15"/>
      <c r="I21" s="15"/>
      <c r="J21" s="9"/>
    </row>
    <row r="22" spans="1:10" ht="42" x14ac:dyDescent="0.35">
      <c r="A22" s="8"/>
      <c r="B22" s="9"/>
      <c r="C22" s="15" t="s">
        <v>280</v>
      </c>
      <c r="D22" s="32" t="s">
        <v>275</v>
      </c>
      <c r="E22" s="32" t="s">
        <v>43</v>
      </c>
      <c r="F22" s="32" t="s">
        <v>282</v>
      </c>
      <c r="G22" s="51" t="s">
        <v>17</v>
      </c>
      <c r="H22" s="15"/>
      <c r="I22" s="15"/>
      <c r="J22" s="9"/>
    </row>
    <row r="23" spans="1:10" x14ac:dyDescent="0.35">
      <c r="A23" s="8" t="s">
        <v>33</v>
      </c>
      <c r="B23" s="9" t="s">
        <v>31</v>
      </c>
      <c r="C23" s="15"/>
      <c r="D23" s="15"/>
      <c r="E23" s="32"/>
      <c r="F23" s="32"/>
      <c r="G23" s="51"/>
      <c r="H23" s="15"/>
      <c r="I23" s="15"/>
      <c r="J23" s="9"/>
    </row>
    <row r="24" spans="1:10" ht="84" x14ac:dyDescent="0.35">
      <c r="A24" s="8" t="s">
        <v>272</v>
      </c>
      <c r="B24" s="9" t="s">
        <v>31</v>
      </c>
      <c r="C24" s="15" t="s">
        <v>267</v>
      </c>
      <c r="D24" s="32" t="s">
        <v>268</v>
      </c>
      <c r="E24" s="32" t="s">
        <v>15</v>
      </c>
      <c r="F24" s="32" t="s">
        <v>271</v>
      </c>
      <c r="G24" s="51">
        <v>4900</v>
      </c>
      <c r="H24" s="15"/>
      <c r="I24" s="15"/>
      <c r="J24" s="9"/>
    </row>
    <row r="25" spans="1:10" ht="42" x14ac:dyDescent="0.35">
      <c r="A25" s="8"/>
      <c r="B25" s="9"/>
      <c r="C25" s="15" t="s">
        <v>280</v>
      </c>
      <c r="D25" s="32" t="s">
        <v>275</v>
      </c>
      <c r="E25" s="32" t="s">
        <v>43</v>
      </c>
      <c r="F25" s="32" t="s">
        <v>282</v>
      </c>
      <c r="G25" s="51" t="s">
        <v>17</v>
      </c>
      <c r="H25" s="15"/>
      <c r="I25" s="15"/>
      <c r="J25" s="9"/>
    </row>
    <row r="26" spans="1:10" ht="42" x14ac:dyDescent="0.35">
      <c r="A26" s="8" t="s">
        <v>283</v>
      </c>
      <c r="B26" s="9" t="s">
        <v>31</v>
      </c>
      <c r="C26" s="15" t="s">
        <v>280</v>
      </c>
      <c r="D26" s="32" t="s">
        <v>275</v>
      </c>
      <c r="E26" s="32" t="s">
        <v>43</v>
      </c>
      <c r="F26" s="32" t="s">
        <v>282</v>
      </c>
      <c r="G26" s="51" t="s">
        <v>17</v>
      </c>
      <c r="H26" s="15"/>
      <c r="I26" s="15"/>
      <c r="J26" s="9"/>
    </row>
    <row r="27" spans="1:10" x14ac:dyDescent="0.35">
      <c r="A27" s="52"/>
      <c r="B27" s="53"/>
      <c r="C27" s="54"/>
      <c r="D27" s="54"/>
      <c r="E27" s="55"/>
      <c r="F27" s="55"/>
      <c r="G27" s="56"/>
      <c r="H27" s="54"/>
      <c r="I27" s="54"/>
      <c r="J27" s="53"/>
    </row>
    <row r="28" spans="1:10" ht="84" x14ac:dyDescent="0.35">
      <c r="A28" s="8" t="s">
        <v>34</v>
      </c>
      <c r="B28" s="9" t="s">
        <v>35</v>
      </c>
      <c r="C28" s="15" t="s">
        <v>267</v>
      </c>
      <c r="D28" s="32" t="s">
        <v>268</v>
      </c>
      <c r="E28" s="32" t="s">
        <v>15</v>
      </c>
      <c r="F28" s="32" t="s">
        <v>269</v>
      </c>
      <c r="G28" s="51">
        <v>4900</v>
      </c>
      <c r="H28" s="15"/>
      <c r="I28" s="15"/>
      <c r="J28" s="9"/>
    </row>
    <row r="29" spans="1:10" ht="42" x14ac:dyDescent="0.35">
      <c r="A29" s="14"/>
      <c r="B29" s="15"/>
      <c r="C29" s="15" t="s">
        <v>280</v>
      </c>
      <c r="D29" s="32" t="s">
        <v>275</v>
      </c>
      <c r="E29" s="32" t="s">
        <v>43</v>
      </c>
      <c r="F29" s="32" t="s">
        <v>276</v>
      </c>
      <c r="G29" s="51" t="s">
        <v>17</v>
      </c>
      <c r="H29" s="15"/>
      <c r="I29" s="15"/>
      <c r="J29" s="9"/>
    </row>
    <row r="30" spans="1:10" ht="42" x14ac:dyDescent="0.35">
      <c r="A30" s="14"/>
      <c r="B30" s="15"/>
      <c r="C30" s="15" t="s">
        <v>313</v>
      </c>
      <c r="D30" s="15" t="s">
        <v>314</v>
      </c>
      <c r="E30" s="32" t="s">
        <v>56</v>
      </c>
      <c r="F30" s="32" t="s">
        <v>315</v>
      </c>
      <c r="G30" s="51">
        <v>4500</v>
      </c>
      <c r="H30" s="15" t="s">
        <v>25</v>
      </c>
      <c r="I30" s="15"/>
      <c r="J30" s="9"/>
    </row>
    <row r="31" spans="1:10" x14ac:dyDescent="0.35">
      <c r="A31" s="14"/>
      <c r="B31" s="15"/>
      <c r="C31" s="15"/>
      <c r="D31" s="15"/>
      <c r="E31" s="32"/>
      <c r="F31" s="32"/>
      <c r="G31" s="51"/>
      <c r="H31" s="15"/>
      <c r="I31" s="15"/>
      <c r="J31" s="9"/>
    </row>
    <row r="32" spans="1:10" x14ac:dyDescent="0.35">
      <c r="A32" s="14"/>
      <c r="B32" s="15"/>
      <c r="C32" s="15"/>
      <c r="D32" s="15"/>
      <c r="E32" s="32"/>
      <c r="F32" s="32"/>
      <c r="G32" s="51"/>
      <c r="H32" s="15"/>
      <c r="I32" s="15"/>
      <c r="J32" s="9"/>
    </row>
    <row r="33" spans="1:11" ht="42" x14ac:dyDescent="0.35">
      <c r="A33" s="8" t="s">
        <v>46</v>
      </c>
      <c r="B33" s="9" t="s">
        <v>47</v>
      </c>
      <c r="C33" s="15" t="s">
        <v>260</v>
      </c>
      <c r="D33" s="32" t="s">
        <v>261</v>
      </c>
      <c r="E33" s="32" t="s">
        <v>50</v>
      </c>
      <c r="F33" s="32" t="s">
        <v>262</v>
      </c>
      <c r="G33" s="51">
        <v>3900</v>
      </c>
      <c r="H33" s="15" t="s">
        <v>25</v>
      </c>
      <c r="I33" s="15" t="s">
        <v>25</v>
      </c>
      <c r="J33" s="9" t="s">
        <v>25</v>
      </c>
    </row>
    <row r="34" spans="1:11" ht="63" x14ac:dyDescent="0.35">
      <c r="A34" s="8"/>
      <c r="B34" s="9"/>
      <c r="C34" s="15" t="s">
        <v>284</v>
      </c>
      <c r="D34" s="32" t="s">
        <v>285</v>
      </c>
      <c r="E34" s="32" t="s">
        <v>286</v>
      </c>
      <c r="F34" s="32" t="s">
        <v>287</v>
      </c>
      <c r="G34" s="51">
        <v>4900</v>
      </c>
      <c r="H34" s="15" t="s">
        <v>25</v>
      </c>
      <c r="I34" s="15" t="s">
        <v>25</v>
      </c>
      <c r="J34" s="9"/>
    </row>
    <row r="35" spans="1:11" x14ac:dyDescent="0.35">
      <c r="A35" s="8"/>
      <c r="B35" s="9"/>
      <c r="C35" s="15" t="s">
        <v>305</v>
      </c>
      <c r="D35" s="32" t="s">
        <v>306</v>
      </c>
      <c r="E35" s="32" t="s">
        <v>106</v>
      </c>
      <c r="F35" s="32" t="s">
        <v>307</v>
      </c>
      <c r="G35" s="51">
        <v>10000</v>
      </c>
      <c r="H35" s="15" t="s">
        <v>25</v>
      </c>
      <c r="I35" s="15"/>
      <c r="J35" s="9"/>
    </row>
    <row r="36" spans="1:11" x14ac:dyDescent="0.35">
      <c r="A36" s="45" t="s">
        <v>168</v>
      </c>
      <c r="B36" s="9"/>
      <c r="C36" s="15"/>
      <c r="D36" s="15"/>
      <c r="E36" s="32"/>
      <c r="F36" s="32"/>
      <c r="G36" s="51"/>
      <c r="H36" s="15"/>
      <c r="I36" s="15"/>
      <c r="J36" s="9"/>
    </row>
    <row r="37" spans="1:11" ht="42" x14ac:dyDescent="0.35">
      <c r="A37" s="14" t="s">
        <v>52</v>
      </c>
      <c r="B37" s="15" t="s">
        <v>53</v>
      </c>
      <c r="C37" s="50">
        <v>24441</v>
      </c>
      <c r="D37" s="32" t="s">
        <v>255</v>
      </c>
      <c r="E37" s="32" t="s">
        <v>256</v>
      </c>
      <c r="F37" s="32" t="s">
        <v>257</v>
      </c>
      <c r="G37" s="51" t="s">
        <v>17</v>
      </c>
      <c r="H37" s="15" t="s">
        <v>25</v>
      </c>
      <c r="I37" s="15"/>
      <c r="J37" s="9"/>
    </row>
    <row r="38" spans="1:11" ht="42" x14ac:dyDescent="0.35">
      <c r="A38" s="14"/>
      <c r="B38" s="15"/>
      <c r="C38" s="50" t="s">
        <v>236</v>
      </c>
      <c r="D38" s="32" t="s">
        <v>298</v>
      </c>
      <c r="E38" s="32" t="s">
        <v>56</v>
      </c>
      <c r="F38" s="32" t="s">
        <v>299</v>
      </c>
      <c r="G38" s="57">
        <v>4500</v>
      </c>
      <c r="H38" s="4" t="s">
        <v>25</v>
      </c>
      <c r="I38" s="4" t="s">
        <v>25</v>
      </c>
      <c r="J38" s="2"/>
    </row>
    <row r="39" spans="1:11" ht="63" x14ac:dyDescent="0.35">
      <c r="A39" s="14"/>
      <c r="B39" s="15"/>
      <c r="C39" s="15" t="s">
        <v>302</v>
      </c>
      <c r="D39" s="15" t="s">
        <v>303</v>
      </c>
      <c r="E39" s="32" t="s">
        <v>56</v>
      </c>
      <c r="F39" s="32" t="s">
        <v>304</v>
      </c>
      <c r="G39" s="51">
        <v>4900</v>
      </c>
      <c r="H39" s="15" t="s">
        <v>25</v>
      </c>
      <c r="I39" s="15" t="s">
        <v>25</v>
      </c>
      <c r="J39" s="9" t="s">
        <v>25</v>
      </c>
    </row>
    <row r="40" spans="1:11" ht="63" x14ac:dyDescent="0.35">
      <c r="A40" s="14"/>
      <c r="B40" s="15"/>
      <c r="C40" s="15" t="s">
        <v>295</v>
      </c>
      <c r="D40" s="15" t="s">
        <v>296</v>
      </c>
      <c r="E40" s="32" t="s">
        <v>218</v>
      </c>
      <c r="F40" s="15" t="s">
        <v>297</v>
      </c>
      <c r="G40" s="51">
        <v>3900</v>
      </c>
      <c r="H40" s="15" t="s">
        <v>25</v>
      </c>
      <c r="I40" s="15" t="s">
        <v>25</v>
      </c>
      <c r="J40" s="9" t="s">
        <v>25</v>
      </c>
    </row>
    <row r="41" spans="1:11" ht="42" x14ac:dyDescent="0.35">
      <c r="A41" s="14"/>
      <c r="B41" s="15"/>
      <c r="C41" s="15" t="s">
        <v>316</v>
      </c>
      <c r="D41" s="15" t="s">
        <v>317</v>
      </c>
      <c r="E41" s="32" t="s">
        <v>50</v>
      </c>
      <c r="F41" s="15" t="s">
        <v>318</v>
      </c>
      <c r="G41" s="51">
        <v>4500</v>
      </c>
      <c r="H41" s="15" t="s">
        <v>25</v>
      </c>
      <c r="I41" s="15"/>
      <c r="J41" s="9"/>
    </row>
    <row r="42" spans="1:11" x14ac:dyDescent="0.35">
      <c r="A42" s="14"/>
      <c r="B42" s="15"/>
      <c r="C42" s="15"/>
      <c r="D42" s="15"/>
      <c r="E42" s="32"/>
      <c r="F42" s="15"/>
      <c r="G42" s="51"/>
      <c r="H42" s="15"/>
      <c r="I42" s="15"/>
      <c r="J42" s="9"/>
    </row>
    <row r="43" spans="1:11" ht="42" x14ac:dyDescent="0.35">
      <c r="A43" s="14" t="s">
        <v>258</v>
      </c>
      <c r="B43" s="15" t="s">
        <v>259</v>
      </c>
      <c r="C43" s="50">
        <v>24441</v>
      </c>
      <c r="D43" s="32" t="s">
        <v>255</v>
      </c>
      <c r="E43" s="32" t="s">
        <v>256</v>
      </c>
      <c r="F43" s="15" t="s">
        <v>257</v>
      </c>
      <c r="G43" s="51" t="s">
        <v>17</v>
      </c>
      <c r="H43" s="15" t="s">
        <v>25</v>
      </c>
      <c r="I43" s="15"/>
      <c r="J43" s="9"/>
      <c r="K43" s="39"/>
    </row>
    <row r="44" spans="1:11" x14ac:dyDescent="0.35">
      <c r="A44" s="14"/>
      <c r="B44" s="15"/>
      <c r="C44" s="15"/>
      <c r="D44" s="15"/>
      <c r="E44" s="32"/>
      <c r="F44" s="15"/>
      <c r="G44" s="51"/>
      <c r="H44" s="15"/>
      <c r="I44" s="15"/>
      <c r="J44" s="9"/>
      <c r="K44" s="39"/>
    </row>
    <row r="45" spans="1:11" x14ac:dyDescent="0.35">
      <c r="A45" s="14"/>
      <c r="B45" s="15"/>
      <c r="C45" s="15"/>
      <c r="D45" s="15"/>
      <c r="E45" s="32"/>
      <c r="F45" s="15"/>
      <c r="G45" s="51"/>
      <c r="H45" s="15"/>
      <c r="I45" s="15"/>
      <c r="J45" s="9"/>
      <c r="K45" s="39"/>
    </row>
    <row r="46" spans="1:11" x14ac:dyDescent="0.35">
      <c r="A46" s="14"/>
      <c r="B46" s="15"/>
      <c r="C46" s="15"/>
      <c r="D46" s="15"/>
      <c r="E46" s="32"/>
      <c r="F46" s="15"/>
      <c r="G46" s="51"/>
      <c r="H46" s="15"/>
      <c r="I46" s="15"/>
      <c r="J46" s="9"/>
      <c r="K46" s="39"/>
    </row>
    <row r="47" spans="1:11" x14ac:dyDescent="0.35">
      <c r="A47" s="8" t="s">
        <v>68</v>
      </c>
      <c r="B47" s="9" t="s">
        <v>69</v>
      </c>
      <c r="C47" s="15"/>
      <c r="D47" s="15"/>
      <c r="E47" s="32"/>
      <c r="F47" s="15"/>
      <c r="G47" s="51"/>
      <c r="H47" s="15"/>
      <c r="I47" s="15"/>
      <c r="J47" s="9"/>
    </row>
    <row r="48" spans="1:11" x14ac:dyDescent="0.35">
      <c r="A48" s="8"/>
      <c r="B48" s="9"/>
      <c r="C48" s="15"/>
      <c r="D48" s="15"/>
      <c r="E48" s="32"/>
      <c r="F48" s="15"/>
      <c r="G48" s="51"/>
      <c r="H48" s="15"/>
      <c r="I48" s="15"/>
      <c r="J48" s="9"/>
    </row>
    <row r="49" spans="1:10" x14ac:dyDescent="0.35">
      <c r="A49" s="14"/>
      <c r="B49" s="15"/>
      <c r="C49" s="15"/>
      <c r="D49" s="15"/>
      <c r="E49" s="32"/>
      <c r="F49" s="15"/>
      <c r="G49" s="51"/>
      <c r="H49" s="15"/>
      <c r="I49" s="15"/>
      <c r="J49" s="9"/>
    </row>
    <row r="50" spans="1:10" ht="63" x14ac:dyDescent="0.35">
      <c r="A50" s="14" t="s">
        <v>73</v>
      </c>
      <c r="B50" s="15" t="s">
        <v>74</v>
      </c>
      <c r="C50" s="15" t="s">
        <v>284</v>
      </c>
      <c r="D50" s="32" t="s">
        <v>285</v>
      </c>
      <c r="E50" s="32" t="s">
        <v>286</v>
      </c>
      <c r="F50" s="32" t="s">
        <v>287</v>
      </c>
      <c r="G50" s="51">
        <v>4900</v>
      </c>
      <c r="H50" s="15" t="s">
        <v>25</v>
      </c>
      <c r="I50" s="15"/>
      <c r="J50" s="9"/>
    </row>
    <row r="51" spans="1:10" x14ac:dyDescent="0.35">
      <c r="A51" s="14"/>
      <c r="B51" s="15"/>
      <c r="C51" s="15"/>
      <c r="D51" s="15"/>
      <c r="E51" s="32"/>
      <c r="F51" s="15"/>
      <c r="G51" s="51"/>
      <c r="H51" s="15"/>
      <c r="I51" s="15"/>
      <c r="J51" s="9"/>
    </row>
    <row r="52" spans="1:10" x14ac:dyDescent="0.35">
      <c r="A52" s="14"/>
      <c r="B52" s="15"/>
      <c r="C52" s="15"/>
      <c r="D52" s="15"/>
      <c r="E52" s="32"/>
      <c r="F52" s="15"/>
      <c r="G52" s="51"/>
      <c r="H52" s="15"/>
      <c r="I52" s="15"/>
      <c r="J52" s="9"/>
    </row>
    <row r="53" spans="1:10" ht="42" x14ac:dyDescent="0.35">
      <c r="A53" s="14" t="s">
        <v>77</v>
      </c>
      <c r="B53" s="15" t="s">
        <v>78</v>
      </c>
      <c r="C53" s="15" t="s">
        <v>252</v>
      </c>
      <c r="D53" s="32" t="s">
        <v>253</v>
      </c>
      <c r="E53" s="32" t="s">
        <v>81</v>
      </c>
      <c r="F53" s="15" t="s">
        <v>254</v>
      </c>
      <c r="G53" s="51">
        <v>38000</v>
      </c>
      <c r="H53" s="15"/>
      <c r="I53" s="15"/>
      <c r="J53" s="9"/>
    </row>
    <row r="54" spans="1:10" ht="42" x14ac:dyDescent="0.35">
      <c r="A54" s="14" t="s">
        <v>83</v>
      </c>
      <c r="B54" s="30" t="s">
        <v>84</v>
      </c>
      <c r="C54" s="15" t="s">
        <v>249</v>
      </c>
      <c r="D54" s="32" t="s">
        <v>250</v>
      </c>
      <c r="E54" s="32" t="s">
        <v>56</v>
      </c>
      <c r="F54" s="15" t="s">
        <v>251</v>
      </c>
      <c r="G54" s="51">
        <v>4500</v>
      </c>
      <c r="H54" s="15" t="s">
        <v>25</v>
      </c>
      <c r="I54" s="15" t="s">
        <v>25</v>
      </c>
      <c r="J54" s="9"/>
    </row>
    <row r="55" spans="1:10" ht="75" customHeight="1" x14ac:dyDescent="0.35">
      <c r="A55" s="14"/>
      <c r="B55" s="30"/>
      <c r="C55" s="15" t="s">
        <v>319</v>
      </c>
      <c r="D55" s="15" t="s">
        <v>320</v>
      </c>
      <c r="E55" s="32" t="s">
        <v>321</v>
      </c>
      <c r="F55" s="15" t="s">
        <v>322</v>
      </c>
      <c r="G55" s="51">
        <v>14400</v>
      </c>
      <c r="H55" s="15" t="s">
        <v>25</v>
      </c>
      <c r="I55" s="15"/>
      <c r="J55" s="9"/>
    </row>
    <row r="56" spans="1:10" x14ac:dyDescent="0.35">
      <c r="A56" s="14" t="s">
        <v>88</v>
      </c>
      <c r="B56" s="30" t="s">
        <v>89</v>
      </c>
      <c r="C56" s="15"/>
      <c r="D56" s="15"/>
      <c r="E56" s="32"/>
      <c r="F56" s="15"/>
      <c r="G56" s="51"/>
      <c r="H56" s="15"/>
      <c r="I56" s="15"/>
      <c r="J56" s="9"/>
    </row>
    <row r="57" spans="1:10" x14ac:dyDescent="0.35">
      <c r="A57" s="8" t="s">
        <v>143</v>
      </c>
      <c r="B57" s="9" t="s">
        <v>144</v>
      </c>
      <c r="C57" s="15"/>
      <c r="D57" s="15"/>
      <c r="E57" s="32"/>
      <c r="F57" s="15"/>
      <c r="G57" s="51"/>
      <c r="H57" s="15"/>
      <c r="I57" s="15"/>
      <c r="J57" s="9"/>
    </row>
    <row r="58" spans="1:10" x14ac:dyDescent="0.35">
      <c r="A58" s="46" t="s">
        <v>169</v>
      </c>
      <c r="B58" s="30"/>
      <c r="C58" s="15"/>
      <c r="D58" s="15"/>
      <c r="E58" s="32"/>
      <c r="F58" s="15"/>
      <c r="G58" s="51"/>
      <c r="H58" s="15"/>
      <c r="I58" s="15"/>
      <c r="J58" s="9"/>
    </row>
    <row r="59" spans="1:10" x14ac:dyDescent="0.35">
      <c r="A59" s="8" t="s">
        <v>93</v>
      </c>
      <c r="B59" s="9" t="s">
        <v>94</v>
      </c>
      <c r="C59" s="15"/>
      <c r="D59" s="15"/>
      <c r="E59" s="32"/>
      <c r="F59" s="15"/>
      <c r="G59" s="51"/>
      <c r="H59" s="15"/>
      <c r="I59" s="15"/>
      <c r="J59" s="9"/>
    </row>
    <row r="60" spans="1:10" x14ac:dyDescent="0.35">
      <c r="A60" s="14" t="s">
        <v>108</v>
      </c>
      <c r="B60" s="15" t="s">
        <v>109</v>
      </c>
      <c r="C60" s="15"/>
      <c r="D60" s="15"/>
      <c r="E60" s="32"/>
      <c r="F60" s="15"/>
      <c r="G60" s="51"/>
      <c r="H60" s="15"/>
      <c r="I60" s="15"/>
      <c r="J60" s="9"/>
    </row>
    <row r="61" spans="1:10" x14ac:dyDescent="0.35">
      <c r="A61" s="14" t="s">
        <v>110</v>
      </c>
      <c r="B61" s="15" t="s">
        <v>111</v>
      </c>
      <c r="C61" s="15"/>
      <c r="D61" s="15"/>
      <c r="E61" s="32"/>
      <c r="F61" s="15"/>
      <c r="G61" s="51"/>
      <c r="H61" s="15"/>
      <c r="I61" s="15"/>
      <c r="J61" s="9"/>
    </row>
    <row r="62" spans="1:10" x14ac:dyDescent="0.35">
      <c r="A62" s="49" t="s">
        <v>170</v>
      </c>
      <c r="B62" s="9"/>
      <c r="C62" s="15"/>
      <c r="D62" s="15"/>
      <c r="E62" s="32"/>
      <c r="F62" s="15"/>
      <c r="G62" s="51"/>
      <c r="H62" s="15"/>
      <c r="I62" s="15"/>
      <c r="J62" s="9"/>
    </row>
    <row r="63" spans="1:10" x14ac:dyDescent="0.35">
      <c r="A63" s="14" t="s">
        <v>95</v>
      </c>
      <c r="B63" s="15" t="s">
        <v>96</v>
      </c>
      <c r="C63" s="15" t="s">
        <v>263</v>
      </c>
      <c r="D63" s="32" t="s">
        <v>264</v>
      </c>
      <c r="E63" s="32" t="s">
        <v>265</v>
      </c>
      <c r="F63" s="15" t="s">
        <v>266</v>
      </c>
      <c r="G63" s="51">
        <v>7430</v>
      </c>
      <c r="H63" s="15" t="s">
        <v>25</v>
      </c>
      <c r="I63" s="15"/>
      <c r="J63" s="9"/>
    </row>
    <row r="64" spans="1:10" x14ac:dyDescent="0.35">
      <c r="A64" s="14" t="s">
        <v>112</v>
      </c>
      <c r="B64" s="15" t="s">
        <v>113</v>
      </c>
      <c r="C64" s="15"/>
      <c r="D64" s="15"/>
      <c r="E64" s="32"/>
      <c r="F64" s="15"/>
      <c r="G64" s="51"/>
      <c r="H64" s="15"/>
      <c r="I64" s="15"/>
      <c r="J64" s="9"/>
    </row>
    <row r="65" spans="1:10" x14ac:dyDescent="0.35">
      <c r="A65" s="14" t="s">
        <v>114</v>
      </c>
      <c r="B65" s="15" t="s">
        <v>115</v>
      </c>
      <c r="C65" s="15"/>
      <c r="D65" s="15"/>
      <c r="E65" s="32"/>
      <c r="F65" s="15"/>
      <c r="G65" s="51"/>
      <c r="H65" s="15"/>
      <c r="I65" s="15"/>
      <c r="J65" s="9"/>
    </row>
    <row r="66" spans="1:10" x14ac:dyDescent="0.35">
      <c r="A66" s="14" t="s">
        <v>116</v>
      </c>
      <c r="B66" s="15" t="s">
        <v>117</v>
      </c>
      <c r="C66" s="15"/>
      <c r="D66" s="15"/>
      <c r="E66" s="32"/>
      <c r="F66" s="15"/>
      <c r="G66" s="51"/>
      <c r="H66" s="15"/>
      <c r="I66" s="15"/>
      <c r="J66" s="9"/>
    </row>
    <row r="67" spans="1:10" ht="42" x14ac:dyDescent="0.35">
      <c r="A67" s="32" t="s">
        <v>145</v>
      </c>
      <c r="B67" s="15" t="s">
        <v>146</v>
      </c>
      <c r="C67" s="15" t="s">
        <v>263</v>
      </c>
      <c r="D67" s="32" t="s">
        <v>264</v>
      </c>
      <c r="E67" s="32" t="s">
        <v>265</v>
      </c>
      <c r="F67" s="15" t="s">
        <v>266</v>
      </c>
      <c r="G67" s="51">
        <v>7430</v>
      </c>
      <c r="H67" s="15" t="s">
        <v>25</v>
      </c>
      <c r="I67" s="15"/>
      <c r="J67" s="9"/>
    </row>
    <row r="68" spans="1:10" x14ac:dyDescent="0.35">
      <c r="A68" s="14"/>
      <c r="B68" s="15"/>
      <c r="C68" s="15"/>
      <c r="D68" s="15"/>
      <c r="E68" s="32"/>
      <c r="F68" s="15"/>
      <c r="G68" s="51"/>
      <c r="H68" s="15"/>
      <c r="I68" s="15"/>
      <c r="J68" s="9"/>
    </row>
    <row r="69" spans="1:10" x14ac:dyDescent="0.35">
      <c r="A69" s="14"/>
      <c r="B69" s="15"/>
      <c r="C69" s="15"/>
      <c r="D69" s="15"/>
      <c r="E69" s="32"/>
      <c r="F69" s="15"/>
      <c r="G69" s="51"/>
      <c r="H69" s="15"/>
      <c r="I69" s="15"/>
      <c r="J69" s="9"/>
    </row>
    <row r="70" spans="1:10" x14ac:dyDescent="0.35">
      <c r="A70" s="14"/>
      <c r="B70" s="15"/>
      <c r="C70" s="15"/>
      <c r="D70" s="15"/>
      <c r="E70" s="32"/>
      <c r="F70" s="15"/>
      <c r="G70" s="51"/>
      <c r="H70" s="15"/>
      <c r="I70" s="15"/>
      <c r="J70" s="9"/>
    </row>
    <row r="71" spans="1:10" x14ac:dyDescent="0.35">
      <c r="A71" s="14"/>
      <c r="B71" s="15"/>
      <c r="C71" s="15"/>
      <c r="D71" s="15"/>
      <c r="E71" s="32"/>
      <c r="F71" s="15"/>
      <c r="G71" s="51"/>
      <c r="H71" s="15"/>
      <c r="I71" s="15"/>
      <c r="J71" s="9"/>
    </row>
    <row r="72" spans="1:10" x14ac:dyDescent="0.35">
      <c r="A72" s="14" t="s">
        <v>152</v>
      </c>
      <c r="B72" s="15" t="s">
        <v>153</v>
      </c>
      <c r="C72" s="15" t="s">
        <v>263</v>
      </c>
      <c r="D72" s="32" t="s">
        <v>264</v>
      </c>
      <c r="E72" s="32" t="s">
        <v>265</v>
      </c>
      <c r="F72" s="15" t="s">
        <v>266</v>
      </c>
      <c r="G72" s="51">
        <v>7430</v>
      </c>
      <c r="H72" s="15" t="s">
        <v>25</v>
      </c>
      <c r="I72" s="15"/>
      <c r="J72" s="9"/>
    </row>
    <row r="73" spans="1:10" ht="132.75" customHeight="1" x14ac:dyDescent="0.35">
      <c r="A73" s="14"/>
      <c r="B73" s="15"/>
      <c r="C73" s="15"/>
      <c r="D73" s="15"/>
      <c r="E73" s="32"/>
      <c r="F73" s="15"/>
      <c r="G73" s="51"/>
      <c r="H73" s="15"/>
      <c r="I73" s="15"/>
      <c r="J73" s="9"/>
    </row>
    <row r="74" spans="1:10" ht="72" customHeight="1" x14ac:dyDescent="0.35">
      <c r="A74" s="14"/>
      <c r="B74" s="15"/>
      <c r="C74" s="15"/>
      <c r="D74" s="15"/>
      <c r="E74" s="32"/>
      <c r="F74" s="15"/>
      <c r="G74" s="51"/>
      <c r="H74" s="15"/>
      <c r="I74" s="15"/>
      <c r="J74" s="9"/>
    </row>
    <row r="75" spans="1:10" ht="72" customHeight="1" x14ac:dyDescent="0.35">
      <c r="A75" s="14"/>
      <c r="B75" s="15"/>
      <c r="C75" s="15"/>
      <c r="D75" s="15"/>
      <c r="E75" s="32"/>
      <c r="F75" s="15"/>
      <c r="G75" s="51"/>
      <c r="H75" s="15"/>
      <c r="I75" s="15"/>
      <c r="J75" s="9"/>
    </row>
    <row r="76" spans="1:10" x14ac:dyDescent="0.35">
      <c r="A76" s="14" t="s">
        <v>157</v>
      </c>
      <c r="B76" s="15" t="s">
        <v>158</v>
      </c>
      <c r="C76" s="15"/>
      <c r="D76" s="15"/>
      <c r="E76" s="32"/>
      <c r="F76" s="15"/>
      <c r="G76" s="51"/>
      <c r="H76" s="15"/>
      <c r="I76" s="15"/>
      <c r="J76" s="9"/>
    </row>
    <row r="77" spans="1:10" x14ac:dyDescent="0.35">
      <c r="A77" s="47" t="s">
        <v>171</v>
      </c>
      <c r="B77" s="15"/>
      <c r="C77" s="15"/>
      <c r="D77" s="15"/>
      <c r="E77" s="32"/>
      <c r="F77" s="15"/>
      <c r="G77" s="51"/>
      <c r="H77" s="15"/>
      <c r="I77" s="15"/>
      <c r="J77" s="9"/>
    </row>
    <row r="78" spans="1:10" ht="84" x14ac:dyDescent="0.35">
      <c r="A78" s="32" t="s">
        <v>288</v>
      </c>
      <c r="B78" s="15" t="s">
        <v>289</v>
      </c>
      <c r="C78" s="15" t="s">
        <v>290</v>
      </c>
      <c r="D78" s="32" t="s">
        <v>291</v>
      </c>
      <c r="E78" s="32" t="s">
        <v>292</v>
      </c>
      <c r="F78" s="15" t="s">
        <v>293</v>
      </c>
      <c r="G78" s="51">
        <v>6900</v>
      </c>
      <c r="H78" s="15" t="s">
        <v>25</v>
      </c>
      <c r="I78" s="15"/>
      <c r="J78" s="9"/>
    </row>
    <row r="79" spans="1:10" ht="63" x14ac:dyDescent="0.35">
      <c r="A79" s="8" t="s">
        <v>118</v>
      </c>
      <c r="B79" s="9" t="s">
        <v>119</v>
      </c>
      <c r="C79" s="15" t="s">
        <v>284</v>
      </c>
      <c r="D79" s="32" t="s">
        <v>285</v>
      </c>
      <c r="E79" s="32" t="s">
        <v>286</v>
      </c>
      <c r="F79" s="32" t="s">
        <v>294</v>
      </c>
      <c r="G79" s="51">
        <v>4900</v>
      </c>
      <c r="H79" s="15"/>
      <c r="I79" s="15"/>
      <c r="J79" s="9"/>
    </row>
    <row r="80" spans="1:10" x14ac:dyDescent="0.35">
      <c r="A80" s="8"/>
      <c r="B80" s="9"/>
      <c r="C80" s="15"/>
      <c r="D80" s="15"/>
      <c r="E80" s="32"/>
      <c r="F80" s="15"/>
      <c r="G80" s="51"/>
      <c r="H80" s="15"/>
      <c r="I80" s="15"/>
      <c r="J80" s="9"/>
    </row>
    <row r="81" spans="1:10" x14ac:dyDescent="0.35">
      <c r="A81" s="8"/>
      <c r="B81" s="9"/>
      <c r="C81" s="15"/>
      <c r="D81" s="15"/>
      <c r="E81" s="32"/>
      <c r="F81" s="15"/>
      <c r="G81" s="51"/>
      <c r="H81" s="15"/>
      <c r="I81" s="15"/>
      <c r="J81" s="9"/>
    </row>
    <row r="82" spans="1:10" x14ac:dyDescent="0.35">
      <c r="A82" s="8" t="s">
        <v>124</v>
      </c>
      <c r="B82" s="9" t="s">
        <v>125</v>
      </c>
      <c r="C82" s="15"/>
      <c r="D82" s="15"/>
      <c r="E82" s="32"/>
      <c r="F82" s="15"/>
      <c r="G82" s="51"/>
      <c r="H82" s="15"/>
      <c r="I82" s="15"/>
      <c r="J82" s="9"/>
    </row>
    <row r="83" spans="1:10" x14ac:dyDescent="0.35">
      <c r="A83" s="8" t="s">
        <v>130</v>
      </c>
      <c r="B83" s="9" t="s">
        <v>131</v>
      </c>
      <c r="C83" s="15"/>
      <c r="D83" s="15"/>
      <c r="E83" s="32"/>
      <c r="F83" s="15"/>
      <c r="G83" s="51"/>
      <c r="H83" s="15"/>
      <c r="I83" s="15"/>
      <c r="J83" s="9"/>
    </row>
    <row r="84" spans="1:10" x14ac:dyDescent="0.35">
      <c r="A84" s="14"/>
      <c r="B84" s="15"/>
      <c r="C84" s="15"/>
      <c r="D84" s="15"/>
      <c r="E84" s="32"/>
      <c r="F84" s="15"/>
      <c r="G84" s="51"/>
      <c r="H84" s="15"/>
      <c r="I84" s="15"/>
      <c r="J84" s="9"/>
    </row>
    <row r="85" spans="1:10" x14ac:dyDescent="0.35">
      <c r="A85" s="14" t="s">
        <v>134</v>
      </c>
      <c r="B85" s="15" t="s">
        <v>135</v>
      </c>
      <c r="C85" s="15"/>
      <c r="D85" s="15"/>
      <c r="E85" s="32"/>
      <c r="F85" s="15"/>
      <c r="G85" s="51"/>
      <c r="H85" s="15"/>
      <c r="I85" s="15"/>
      <c r="J85" s="9"/>
    </row>
    <row r="86" spans="1:10" x14ac:dyDescent="0.35">
      <c r="A86" s="14" t="s">
        <v>139</v>
      </c>
      <c r="B86" s="15" t="s">
        <v>140</v>
      </c>
      <c r="C86" s="15"/>
      <c r="D86" s="15"/>
      <c r="E86" s="32"/>
      <c r="F86" s="15"/>
      <c r="G86" s="51"/>
      <c r="H86" s="15"/>
      <c r="I86" s="15"/>
      <c r="J86" s="9"/>
    </row>
    <row r="87" spans="1:10" x14ac:dyDescent="0.35">
      <c r="A87" s="14"/>
      <c r="B87" s="15"/>
      <c r="C87" s="15"/>
      <c r="D87" s="15"/>
      <c r="E87" s="32"/>
      <c r="F87" s="15"/>
      <c r="G87" s="51"/>
      <c r="H87" s="15"/>
      <c r="I87" s="15"/>
      <c r="J87" s="9"/>
    </row>
    <row r="88" spans="1:10" x14ac:dyDescent="0.35">
      <c r="A88" s="14"/>
      <c r="B88" s="15"/>
      <c r="C88" s="15"/>
      <c r="D88" s="15"/>
      <c r="E88" s="32"/>
      <c r="F88" s="15"/>
      <c r="G88" s="51"/>
      <c r="H88" s="15"/>
      <c r="I88" s="15"/>
      <c r="J88" s="9"/>
    </row>
    <row r="89" spans="1:10" x14ac:dyDescent="0.35">
      <c r="A89" s="14"/>
      <c r="B89" s="15"/>
      <c r="C89" s="15"/>
      <c r="D89" s="15"/>
      <c r="E89" s="32"/>
      <c r="F89" s="15"/>
      <c r="G89" s="51"/>
      <c r="H89" s="15"/>
      <c r="I89" s="15"/>
      <c r="J89" s="9"/>
    </row>
    <row r="90" spans="1:10" x14ac:dyDescent="0.35">
      <c r="A90" s="14" t="s">
        <v>141</v>
      </c>
      <c r="B90" s="15" t="s">
        <v>142</v>
      </c>
      <c r="C90" s="15"/>
      <c r="D90" s="15"/>
      <c r="E90" s="32"/>
      <c r="F90" s="15"/>
      <c r="G90" s="51"/>
      <c r="H90" s="15"/>
      <c r="I90" s="15"/>
      <c r="J90" s="9"/>
    </row>
    <row r="91" spans="1:10" x14ac:dyDescent="0.35">
      <c r="A91" s="48" t="s">
        <v>172</v>
      </c>
      <c r="B91" s="15"/>
      <c r="C91" s="15"/>
      <c r="D91" s="15"/>
      <c r="E91" s="32"/>
      <c r="F91" s="15"/>
      <c r="G91" s="51"/>
      <c r="H91" s="15"/>
      <c r="I91" s="15"/>
      <c r="J91" s="9"/>
    </row>
    <row r="92" spans="1:10" ht="168" x14ac:dyDescent="0.35">
      <c r="A92" s="14" t="s">
        <v>99</v>
      </c>
      <c r="B92" s="15" t="s">
        <v>100</v>
      </c>
      <c r="C92" s="15" t="s">
        <v>236</v>
      </c>
      <c r="D92" s="15" t="s">
        <v>237</v>
      </c>
      <c r="E92" s="32" t="s">
        <v>238</v>
      </c>
      <c r="F92" s="15" t="s">
        <v>239</v>
      </c>
      <c r="G92" s="51">
        <v>4900</v>
      </c>
      <c r="H92" s="15" t="s">
        <v>25</v>
      </c>
      <c r="I92" s="15"/>
      <c r="J92" s="9" t="s">
        <v>25</v>
      </c>
    </row>
    <row r="93" spans="1:10" ht="42" x14ac:dyDescent="0.35">
      <c r="A93" s="14"/>
      <c r="B93" s="15"/>
      <c r="C93" s="15" t="s">
        <v>260</v>
      </c>
      <c r="D93" s="32" t="s">
        <v>261</v>
      </c>
      <c r="E93" s="32" t="s">
        <v>50</v>
      </c>
      <c r="F93" s="15" t="s">
        <v>262</v>
      </c>
      <c r="G93" s="51">
        <v>3900</v>
      </c>
      <c r="H93" s="15" t="s">
        <v>25</v>
      </c>
      <c r="I93" s="15" t="s">
        <v>25</v>
      </c>
      <c r="J93" s="9"/>
    </row>
    <row r="94" spans="1:10" x14ac:dyDescent="0.35">
      <c r="A94" s="14"/>
      <c r="B94" s="15"/>
      <c r="C94" s="15"/>
      <c r="D94" s="15"/>
      <c r="E94" s="32"/>
      <c r="F94" s="15"/>
      <c r="G94" s="51"/>
      <c r="H94" s="15"/>
      <c r="I94" s="15"/>
      <c r="J94" s="9"/>
    </row>
    <row r="95" spans="1:10" x14ac:dyDescent="0.35">
      <c r="A95" s="14"/>
      <c r="B95" s="15"/>
      <c r="C95" s="15"/>
      <c r="D95" s="15"/>
      <c r="E95" s="32"/>
      <c r="F95" s="15"/>
      <c r="G95" s="51"/>
      <c r="H95" s="15"/>
      <c r="I95" s="15"/>
      <c r="J95" s="9"/>
    </row>
  </sheetData>
  <mergeCells count="2">
    <mergeCell ref="A1:F1"/>
    <mergeCell ref="A2:F2"/>
  </mergeCells>
  <printOptions horizontalCentered="1"/>
  <pageMargins left="0" right="0" top="0" bottom="0" header="0.31496062992125984" footer="0.31496062992125984"/>
  <pageSetup paperSize="9" scale="70" orientation="landscape" blackAndWhite="1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zoomScale="84" zoomScaleNormal="84" workbookViewId="0">
      <pane ySplit="4" topLeftCell="A5" activePane="bottomLeft" state="frozen"/>
      <selection pane="bottomLeft" activeCell="B26" sqref="B26"/>
    </sheetView>
  </sheetViews>
  <sheetFormatPr defaultColWidth="9.125" defaultRowHeight="21" x14ac:dyDescent="0.35"/>
  <cols>
    <col min="1" max="1" width="9.125" style="41"/>
    <col min="2" max="2" width="26.75" style="21" customWidth="1"/>
    <col min="3" max="3" width="25.125" style="20" customWidth="1"/>
    <col min="4" max="4" width="16.25" style="20" customWidth="1"/>
    <col min="5" max="5" width="37.875" style="21" customWidth="1"/>
    <col min="6" max="6" width="26.875" style="21" bestFit="1" customWidth="1"/>
    <col min="7" max="7" width="23" style="21" customWidth="1"/>
    <col min="8" max="8" width="11.375" style="61" customWidth="1"/>
    <col min="9" max="9" width="8.875" style="41" customWidth="1"/>
    <col min="10" max="10" width="7.25" style="41" customWidth="1"/>
    <col min="11" max="11" width="13.25" style="41" customWidth="1"/>
    <col min="12" max="16384" width="9.125" style="21"/>
  </cols>
  <sheetData>
    <row r="1" spans="1:11" x14ac:dyDescent="0.35">
      <c r="B1" s="79" t="s">
        <v>0</v>
      </c>
      <c r="C1" s="79"/>
      <c r="D1" s="79"/>
      <c r="E1" s="79"/>
      <c r="F1" s="79"/>
      <c r="G1" s="79"/>
    </row>
    <row r="2" spans="1:11" x14ac:dyDescent="0.35">
      <c r="B2" s="79" t="s">
        <v>1</v>
      </c>
      <c r="C2" s="79"/>
      <c r="D2" s="79"/>
      <c r="E2" s="79"/>
      <c r="F2" s="79"/>
      <c r="G2" s="79"/>
    </row>
    <row r="4" spans="1:11" ht="42" x14ac:dyDescent="0.35">
      <c r="A4" s="9" t="s">
        <v>324</v>
      </c>
      <c r="B4" s="22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62" t="s">
        <v>8</v>
      </c>
      <c r="I4" s="25" t="s">
        <v>9</v>
      </c>
      <c r="J4" s="25" t="s">
        <v>10</v>
      </c>
      <c r="K4" s="23" t="s">
        <v>173</v>
      </c>
    </row>
    <row r="5" spans="1:11" ht="84" x14ac:dyDescent="0.35">
      <c r="A5" s="9">
        <v>1</v>
      </c>
      <c r="B5" s="8" t="s">
        <v>11</v>
      </c>
      <c r="C5" s="9" t="s">
        <v>12</v>
      </c>
      <c r="D5" s="15" t="s">
        <v>13</v>
      </c>
      <c r="E5" s="14" t="s">
        <v>14</v>
      </c>
      <c r="F5" s="14" t="s">
        <v>15</v>
      </c>
      <c r="G5" s="14" t="s">
        <v>16</v>
      </c>
      <c r="H5" s="63">
        <v>4900</v>
      </c>
      <c r="I5" s="9" t="s">
        <v>17</v>
      </c>
      <c r="J5" s="9" t="s">
        <v>17</v>
      </c>
      <c r="K5" s="9"/>
    </row>
    <row r="6" spans="1:11" ht="42" x14ac:dyDescent="0.35">
      <c r="A6" s="9"/>
      <c r="B6" s="12"/>
      <c r="C6" s="11"/>
      <c r="D6" s="15" t="s">
        <v>18</v>
      </c>
      <c r="E6" s="14" t="s">
        <v>19</v>
      </c>
      <c r="F6" s="14" t="s">
        <v>20</v>
      </c>
      <c r="G6" s="14" t="s">
        <v>21</v>
      </c>
      <c r="H6" s="63" t="s">
        <v>17</v>
      </c>
      <c r="I6" s="9" t="s">
        <v>17</v>
      </c>
      <c r="J6" s="9" t="s">
        <v>17</v>
      </c>
      <c r="K6" s="9"/>
    </row>
    <row r="7" spans="1:11" ht="63" x14ac:dyDescent="0.35">
      <c r="A7" s="9"/>
      <c r="B7" s="14"/>
      <c r="C7" s="15"/>
      <c r="D7" s="15" t="s">
        <v>184</v>
      </c>
      <c r="E7" s="14" t="s">
        <v>185</v>
      </c>
      <c r="F7" s="14" t="s">
        <v>186</v>
      </c>
      <c r="G7" s="14" t="s">
        <v>222</v>
      </c>
      <c r="H7" s="65"/>
      <c r="I7" s="15"/>
      <c r="J7" s="15"/>
      <c r="K7" s="9"/>
    </row>
    <row r="8" spans="1:11" ht="42" x14ac:dyDescent="0.35">
      <c r="A8" s="9"/>
      <c r="B8" s="14"/>
      <c r="C8" s="15"/>
      <c r="D8" s="15" t="s">
        <v>192</v>
      </c>
      <c r="E8" s="14" t="s">
        <v>224</v>
      </c>
      <c r="F8" s="14" t="s">
        <v>43</v>
      </c>
      <c r="G8" s="14" t="s">
        <v>223</v>
      </c>
      <c r="H8" s="65"/>
      <c r="I8" s="15"/>
      <c r="J8" s="15"/>
      <c r="K8" s="9"/>
    </row>
    <row r="9" spans="1:11" ht="84" x14ac:dyDescent="0.35">
      <c r="A9" s="9">
        <v>2</v>
      </c>
      <c r="B9" s="8" t="s">
        <v>22</v>
      </c>
      <c r="C9" s="9" t="s">
        <v>23</v>
      </c>
      <c r="D9" s="15" t="s">
        <v>13</v>
      </c>
      <c r="E9" s="14" t="s">
        <v>14</v>
      </c>
      <c r="F9" s="14" t="s">
        <v>15</v>
      </c>
      <c r="G9" s="14" t="s">
        <v>159</v>
      </c>
      <c r="H9" s="63">
        <v>4900</v>
      </c>
      <c r="I9" s="9" t="s">
        <v>17</v>
      </c>
      <c r="J9" s="9" t="s">
        <v>25</v>
      </c>
      <c r="K9" s="9"/>
    </row>
    <row r="10" spans="1:11" ht="42" x14ac:dyDescent="0.35">
      <c r="A10" s="9"/>
      <c r="B10" s="14"/>
      <c r="C10" s="15"/>
      <c r="D10" s="15" t="s">
        <v>184</v>
      </c>
      <c r="E10" s="14" t="s">
        <v>185</v>
      </c>
      <c r="F10" s="14" t="s">
        <v>186</v>
      </c>
      <c r="G10" s="14" t="s">
        <v>196</v>
      </c>
      <c r="H10" s="65"/>
      <c r="I10" s="15"/>
      <c r="J10" s="15"/>
      <c r="K10" s="9"/>
    </row>
    <row r="11" spans="1:11" ht="42" x14ac:dyDescent="0.35">
      <c r="A11" s="9"/>
      <c r="B11" s="14"/>
      <c r="C11" s="15"/>
      <c r="D11" s="15" t="s">
        <v>192</v>
      </c>
      <c r="E11" s="14" t="s">
        <v>193</v>
      </c>
      <c r="F11" s="14" t="s">
        <v>43</v>
      </c>
      <c r="G11" s="14" t="s">
        <v>195</v>
      </c>
      <c r="H11" s="65"/>
      <c r="I11" s="15"/>
      <c r="J11" s="15"/>
      <c r="K11" s="9"/>
    </row>
    <row r="12" spans="1:11" ht="42" x14ac:dyDescent="0.35">
      <c r="A12" s="9">
        <v>3</v>
      </c>
      <c r="B12" s="14" t="s">
        <v>197</v>
      </c>
      <c r="C12" s="15" t="s">
        <v>198</v>
      </c>
      <c r="D12" s="15" t="s">
        <v>192</v>
      </c>
      <c r="E12" s="14" t="s">
        <v>193</v>
      </c>
      <c r="F12" s="14" t="s">
        <v>43</v>
      </c>
      <c r="G12" s="14" t="s">
        <v>195</v>
      </c>
      <c r="H12" s="65"/>
      <c r="I12" s="15"/>
      <c r="J12" s="15"/>
      <c r="K12" s="9"/>
    </row>
    <row r="13" spans="1:11" ht="84" x14ac:dyDescent="0.35">
      <c r="A13" s="9">
        <v>4</v>
      </c>
      <c r="B13" s="8" t="s">
        <v>26</v>
      </c>
      <c r="C13" s="9" t="s">
        <v>27</v>
      </c>
      <c r="D13" s="15" t="s">
        <v>13</v>
      </c>
      <c r="E13" s="14" t="s">
        <v>14</v>
      </c>
      <c r="F13" s="14" t="s">
        <v>15</v>
      </c>
      <c r="G13" s="14" t="s">
        <v>28</v>
      </c>
      <c r="H13" s="63">
        <v>4900</v>
      </c>
      <c r="I13" s="9" t="s">
        <v>29</v>
      </c>
      <c r="J13" s="9" t="s">
        <v>25</v>
      </c>
      <c r="K13" s="9"/>
    </row>
    <row r="14" spans="1:11" ht="42" x14ac:dyDescent="0.35">
      <c r="A14" s="9"/>
      <c r="B14" s="8"/>
      <c r="C14" s="9"/>
      <c r="D14" s="15" t="s">
        <v>192</v>
      </c>
      <c r="E14" s="14" t="s">
        <v>193</v>
      </c>
      <c r="F14" s="14" t="s">
        <v>43</v>
      </c>
      <c r="G14" s="14" t="s">
        <v>200</v>
      </c>
      <c r="H14" s="63"/>
      <c r="I14" s="9"/>
      <c r="J14" s="9"/>
      <c r="K14" s="9"/>
    </row>
    <row r="15" spans="1:11" ht="84" x14ac:dyDescent="0.35">
      <c r="A15" s="9">
        <v>5</v>
      </c>
      <c r="B15" s="8" t="s">
        <v>30</v>
      </c>
      <c r="C15" s="9" t="s">
        <v>31</v>
      </c>
      <c r="D15" s="15" t="s">
        <v>13</v>
      </c>
      <c r="E15" s="14" t="s">
        <v>14</v>
      </c>
      <c r="F15" s="14" t="s">
        <v>15</v>
      </c>
      <c r="G15" s="14" t="s">
        <v>28</v>
      </c>
      <c r="H15" s="63">
        <v>4900</v>
      </c>
      <c r="I15" s="9" t="s">
        <v>29</v>
      </c>
      <c r="J15" s="9" t="s">
        <v>25</v>
      </c>
      <c r="K15" s="9"/>
    </row>
    <row r="16" spans="1:11" ht="84" x14ac:dyDescent="0.35">
      <c r="A16" s="9">
        <v>6</v>
      </c>
      <c r="B16" s="8" t="s">
        <v>32</v>
      </c>
      <c r="C16" s="9" t="s">
        <v>31</v>
      </c>
      <c r="D16" s="15" t="s">
        <v>13</v>
      </c>
      <c r="E16" s="14" t="s">
        <v>14</v>
      </c>
      <c r="F16" s="14" t="s">
        <v>15</v>
      </c>
      <c r="G16" s="14" t="s">
        <v>28</v>
      </c>
      <c r="H16" s="63">
        <v>4900</v>
      </c>
      <c r="I16" s="9" t="s">
        <v>29</v>
      </c>
      <c r="J16" s="9" t="s">
        <v>25</v>
      </c>
      <c r="K16" s="9"/>
    </row>
    <row r="17" spans="1:11" ht="84" x14ac:dyDescent="0.35">
      <c r="A17" s="9">
        <v>7</v>
      </c>
      <c r="B17" s="8" t="s">
        <v>33</v>
      </c>
      <c r="C17" s="9" t="s">
        <v>31</v>
      </c>
      <c r="D17" s="15" t="s">
        <v>13</v>
      </c>
      <c r="E17" s="14" t="s">
        <v>14</v>
      </c>
      <c r="F17" s="14" t="s">
        <v>15</v>
      </c>
      <c r="G17" s="14" t="s">
        <v>28</v>
      </c>
      <c r="H17" s="65">
        <v>4900</v>
      </c>
      <c r="I17" s="15" t="s">
        <v>29</v>
      </c>
      <c r="J17" s="9" t="s">
        <v>25</v>
      </c>
      <c r="K17" s="9"/>
    </row>
    <row r="18" spans="1:11" x14ac:dyDescent="0.35">
      <c r="A18" s="21"/>
      <c r="C18" s="21"/>
      <c r="D18" s="21"/>
      <c r="H18" s="21"/>
      <c r="I18" s="21"/>
      <c r="J18" s="21"/>
      <c r="K18" s="21"/>
    </row>
    <row r="19" spans="1:11" x14ac:dyDescent="0.35">
      <c r="A19" s="21"/>
      <c r="C19" s="21"/>
      <c r="D19" s="21"/>
      <c r="H19" s="21"/>
      <c r="I19" s="21"/>
      <c r="J19" s="21"/>
      <c r="K19" s="21"/>
    </row>
    <row r="20" spans="1:11" x14ac:dyDescent="0.35">
      <c r="A20" s="21"/>
      <c r="C20" s="21"/>
      <c r="D20" s="21"/>
      <c r="H20" s="21"/>
      <c r="I20" s="21"/>
      <c r="J20" s="21"/>
      <c r="K20" s="21"/>
    </row>
    <row r="21" spans="1:11" x14ac:dyDescent="0.35">
      <c r="A21" s="21"/>
      <c r="C21" s="21"/>
      <c r="D21" s="21"/>
      <c r="H21" s="21"/>
      <c r="I21" s="21"/>
      <c r="J21" s="21"/>
      <c r="K21" s="21"/>
    </row>
    <row r="22" spans="1:11" x14ac:dyDescent="0.35">
      <c r="A22" s="21"/>
      <c r="C22" s="21"/>
      <c r="D22" s="21"/>
      <c r="H22" s="21"/>
      <c r="I22" s="21"/>
      <c r="J22" s="21"/>
      <c r="K22" s="21"/>
    </row>
    <row r="23" spans="1:11" x14ac:dyDescent="0.35">
      <c r="A23" s="21"/>
      <c r="C23" s="21"/>
      <c r="D23" s="21"/>
      <c r="H23" s="21"/>
      <c r="I23" s="21"/>
      <c r="J23" s="21"/>
      <c r="K23" s="21"/>
    </row>
    <row r="24" spans="1:11" x14ac:dyDescent="0.35">
      <c r="A24" s="21"/>
      <c r="C24" s="21"/>
      <c r="D24" s="21"/>
      <c r="H24" s="21"/>
      <c r="I24" s="21"/>
      <c r="J24" s="21"/>
      <c r="K24" s="21"/>
    </row>
    <row r="25" spans="1:11" x14ac:dyDescent="0.35">
      <c r="A25" s="21"/>
      <c r="C25" s="21"/>
      <c r="D25" s="21"/>
      <c r="H25" s="21"/>
      <c r="I25" s="21"/>
      <c r="J25" s="21"/>
      <c r="K25" s="21"/>
    </row>
    <row r="26" spans="1:11" x14ac:dyDescent="0.35">
      <c r="A26" s="21"/>
      <c r="C26" s="21"/>
      <c r="D26" s="21"/>
      <c r="H26" s="21"/>
      <c r="I26" s="21"/>
      <c r="J26" s="21"/>
      <c r="K26" s="21"/>
    </row>
    <row r="27" spans="1:11" x14ac:dyDescent="0.35">
      <c r="A27" s="21"/>
      <c r="C27" s="21"/>
      <c r="D27" s="21"/>
      <c r="H27" s="21"/>
      <c r="I27" s="21"/>
      <c r="J27" s="21"/>
      <c r="K27" s="21"/>
    </row>
    <row r="28" spans="1:11" x14ac:dyDescent="0.35">
      <c r="A28" s="21"/>
      <c r="C28" s="21"/>
      <c r="D28" s="21"/>
      <c r="H28" s="21"/>
      <c r="I28" s="21"/>
      <c r="J28" s="21"/>
      <c r="K28" s="21"/>
    </row>
    <row r="29" spans="1:11" x14ac:dyDescent="0.35">
      <c r="A29" s="21"/>
      <c r="C29" s="21"/>
      <c r="D29" s="21"/>
      <c r="H29" s="21"/>
      <c r="I29" s="21"/>
      <c r="J29" s="21"/>
      <c r="K29" s="21"/>
    </row>
    <row r="30" spans="1:11" x14ac:dyDescent="0.35">
      <c r="A30" s="39" t="s">
        <v>212</v>
      </c>
      <c r="C30" s="21"/>
      <c r="D30" s="21"/>
      <c r="H30" s="21"/>
      <c r="I30" s="21"/>
      <c r="J30" s="21"/>
      <c r="K30" s="21"/>
    </row>
    <row r="31" spans="1:11" x14ac:dyDescent="0.35">
      <c r="A31" s="39"/>
      <c r="C31" s="21"/>
      <c r="D31" s="21"/>
      <c r="H31" s="21"/>
      <c r="I31" s="21"/>
      <c r="J31" s="21"/>
      <c r="K31" s="21"/>
    </row>
    <row r="32" spans="1:11" x14ac:dyDescent="0.35">
      <c r="A32" s="39"/>
      <c r="C32" s="21"/>
      <c r="D32" s="21"/>
      <c r="H32" s="21"/>
      <c r="I32" s="21"/>
      <c r="J32" s="21"/>
      <c r="K32" s="21"/>
    </row>
    <row r="33" spans="1:11" x14ac:dyDescent="0.35">
      <c r="A33" s="39"/>
      <c r="C33" s="21"/>
      <c r="D33" s="21"/>
      <c r="H33" s="21"/>
      <c r="I33" s="21"/>
      <c r="J33" s="21"/>
      <c r="K33" s="21"/>
    </row>
    <row r="34" spans="1:11" x14ac:dyDescent="0.35">
      <c r="A34" s="21"/>
      <c r="C34" s="21"/>
      <c r="D34" s="21"/>
      <c r="H34" s="21"/>
      <c r="I34" s="21"/>
      <c r="J34" s="21"/>
      <c r="K34" s="21"/>
    </row>
    <row r="35" spans="1:11" x14ac:dyDescent="0.35">
      <c r="A35" s="21"/>
      <c r="C35" s="21"/>
      <c r="D35" s="21"/>
      <c r="H35" s="21"/>
      <c r="I35" s="21"/>
      <c r="J35" s="21"/>
      <c r="K35" s="21"/>
    </row>
    <row r="36" spans="1:11" x14ac:dyDescent="0.35">
      <c r="A36" s="21"/>
      <c r="C36" s="21"/>
      <c r="D36" s="21"/>
      <c r="H36" s="21"/>
      <c r="I36" s="21"/>
      <c r="J36" s="21"/>
      <c r="K36" s="21"/>
    </row>
    <row r="37" spans="1:11" x14ac:dyDescent="0.35">
      <c r="A37" s="21"/>
      <c r="C37" s="21"/>
      <c r="D37" s="21"/>
      <c r="H37" s="21"/>
      <c r="I37" s="21"/>
      <c r="J37" s="21"/>
      <c r="K37" s="21"/>
    </row>
    <row r="38" spans="1:11" ht="42" x14ac:dyDescent="0.35">
      <c r="A38" s="27" t="s">
        <v>161</v>
      </c>
      <c r="C38" s="21"/>
      <c r="D38" s="21"/>
      <c r="H38" s="21"/>
      <c r="I38" s="21"/>
      <c r="J38" s="21"/>
      <c r="K38" s="21"/>
    </row>
    <row r="39" spans="1:11" ht="42" x14ac:dyDescent="0.35">
      <c r="A39" s="27" t="s">
        <v>161</v>
      </c>
      <c r="C39" s="21"/>
      <c r="D39" s="21"/>
      <c r="H39" s="21"/>
      <c r="I39" s="21"/>
      <c r="J39" s="21"/>
      <c r="K39" s="21"/>
    </row>
    <row r="40" spans="1:11" x14ac:dyDescent="0.35">
      <c r="A40" s="21"/>
      <c r="C40" s="21"/>
      <c r="D40" s="21"/>
      <c r="H40" s="21"/>
      <c r="I40" s="21"/>
      <c r="J40" s="21"/>
      <c r="K40" s="21"/>
    </row>
    <row r="41" spans="1:11" x14ac:dyDescent="0.35">
      <c r="A41" s="21"/>
      <c r="C41" s="21"/>
      <c r="D41" s="21"/>
      <c r="H41" s="21"/>
      <c r="I41" s="21"/>
      <c r="J41" s="21"/>
      <c r="K41" s="21"/>
    </row>
    <row r="42" spans="1:11" ht="75" customHeight="1" x14ac:dyDescent="0.35">
      <c r="A42" s="21"/>
      <c r="C42" s="21"/>
      <c r="D42" s="21"/>
      <c r="H42" s="21"/>
      <c r="I42" s="21"/>
      <c r="J42" s="21"/>
      <c r="K42" s="21"/>
    </row>
    <row r="43" spans="1:11" x14ac:dyDescent="0.35">
      <c r="A43" s="21"/>
      <c r="C43" s="21"/>
      <c r="D43" s="21"/>
      <c r="H43" s="21"/>
      <c r="I43" s="21"/>
      <c r="J43" s="21"/>
      <c r="K43" s="21"/>
    </row>
    <row r="44" spans="1:11" x14ac:dyDescent="0.35">
      <c r="A44" s="21"/>
      <c r="C44" s="21"/>
      <c r="D44" s="21"/>
      <c r="H44" s="21"/>
      <c r="I44" s="21"/>
      <c r="J44" s="21"/>
      <c r="K44" s="21"/>
    </row>
    <row r="45" spans="1:11" x14ac:dyDescent="0.35">
      <c r="A45" s="21"/>
      <c r="C45" s="21"/>
      <c r="D45" s="21"/>
      <c r="H45" s="21"/>
      <c r="I45" s="21"/>
      <c r="J45" s="21"/>
      <c r="K45" s="21"/>
    </row>
    <row r="46" spans="1:11" x14ac:dyDescent="0.35">
      <c r="A46" s="21"/>
      <c r="C46" s="21"/>
      <c r="D46" s="21"/>
      <c r="H46" s="21"/>
      <c r="I46" s="21"/>
      <c r="J46" s="21"/>
      <c r="K46" s="21"/>
    </row>
    <row r="47" spans="1:11" x14ac:dyDescent="0.35">
      <c r="A47" s="21"/>
      <c r="C47" s="21"/>
      <c r="D47" s="21"/>
      <c r="H47" s="21"/>
      <c r="I47" s="21"/>
      <c r="J47" s="21"/>
      <c r="K47" s="21"/>
    </row>
    <row r="48" spans="1:11" x14ac:dyDescent="0.35">
      <c r="A48" s="21"/>
      <c r="C48" s="21"/>
      <c r="D48" s="21"/>
      <c r="H48" s="21"/>
      <c r="I48" s="21"/>
      <c r="J48" s="21"/>
      <c r="K48" s="21"/>
    </row>
    <row r="49" spans="1:11" x14ac:dyDescent="0.35">
      <c r="A49" s="21"/>
      <c r="C49" s="21"/>
      <c r="D49" s="21"/>
      <c r="H49" s="21"/>
      <c r="I49" s="21"/>
      <c r="J49" s="21"/>
      <c r="K49" s="21"/>
    </row>
    <row r="50" spans="1:11" x14ac:dyDescent="0.35">
      <c r="A50" s="21"/>
      <c r="C50" s="21"/>
      <c r="D50" s="21"/>
      <c r="H50" s="21"/>
      <c r="I50" s="21"/>
      <c r="J50" s="21"/>
      <c r="K50" s="21"/>
    </row>
    <row r="51" spans="1:11" x14ac:dyDescent="0.35">
      <c r="A51" s="21"/>
      <c r="C51" s="21"/>
      <c r="D51" s="21"/>
      <c r="H51" s="21"/>
      <c r="I51" s="21"/>
      <c r="J51" s="21"/>
      <c r="K51" s="21"/>
    </row>
    <row r="52" spans="1:11" x14ac:dyDescent="0.35">
      <c r="A52" s="21"/>
      <c r="C52" s="21"/>
      <c r="D52" s="21"/>
      <c r="H52" s="21"/>
      <c r="I52" s="21"/>
      <c r="J52" s="21"/>
      <c r="K52" s="21"/>
    </row>
    <row r="53" spans="1:11" x14ac:dyDescent="0.35">
      <c r="A53" s="21"/>
      <c r="C53" s="21"/>
      <c r="D53" s="21"/>
      <c r="H53" s="21"/>
      <c r="I53" s="21"/>
      <c r="J53" s="21"/>
      <c r="K53" s="21"/>
    </row>
    <row r="54" spans="1:11" x14ac:dyDescent="0.35">
      <c r="A54" s="21"/>
      <c r="C54" s="21"/>
      <c r="D54" s="21"/>
      <c r="H54" s="21"/>
      <c r="I54" s="21"/>
      <c r="J54" s="21"/>
      <c r="K54" s="21"/>
    </row>
    <row r="55" spans="1:11" x14ac:dyDescent="0.35">
      <c r="A55" s="21"/>
      <c r="C55" s="21"/>
      <c r="D55" s="21"/>
      <c r="H55" s="21"/>
      <c r="I55" s="21"/>
      <c r="J55" s="21"/>
      <c r="K55" s="21"/>
    </row>
    <row r="56" spans="1:11" x14ac:dyDescent="0.35">
      <c r="A56" s="21"/>
      <c r="C56" s="21"/>
      <c r="D56" s="21"/>
      <c r="H56" s="21"/>
      <c r="I56" s="21"/>
      <c r="J56" s="21"/>
      <c r="K56" s="21"/>
    </row>
    <row r="57" spans="1:11" ht="42" x14ac:dyDescent="0.35">
      <c r="A57" s="27" t="s">
        <v>161</v>
      </c>
      <c r="C57" s="21"/>
      <c r="D57" s="21"/>
      <c r="H57" s="21"/>
      <c r="I57" s="21"/>
      <c r="J57" s="21"/>
      <c r="K57" s="21"/>
    </row>
    <row r="58" spans="1:11" x14ac:dyDescent="0.35">
      <c r="A58" s="21"/>
      <c r="C58" s="21"/>
      <c r="D58" s="21"/>
      <c r="H58" s="21"/>
      <c r="I58" s="21"/>
      <c r="J58" s="21"/>
      <c r="K58" s="21"/>
    </row>
    <row r="59" spans="1:11" ht="132.75" customHeight="1" x14ac:dyDescent="0.35">
      <c r="A59" s="21"/>
      <c r="C59" s="21"/>
      <c r="D59" s="21"/>
      <c r="H59" s="21"/>
      <c r="I59" s="21"/>
      <c r="J59" s="21"/>
      <c r="K59" s="21"/>
    </row>
    <row r="60" spans="1:11" ht="72" customHeight="1" x14ac:dyDescent="0.35">
      <c r="A60" s="27" t="s">
        <v>161</v>
      </c>
      <c r="C60" s="21"/>
      <c r="D60" s="21"/>
      <c r="H60" s="21"/>
      <c r="I60" s="21"/>
      <c r="J60" s="21"/>
      <c r="K60" s="21"/>
    </row>
    <row r="61" spans="1:11" ht="72" customHeight="1" x14ac:dyDescent="0.35">
      <c r="A61" s="21"/>
      <c r="C61" s="21"/>
      <c r="D61" s="21"/>
      <c r="H61" s="21"/>
      <c r="I61" s="21"/>
      <c r="J61" s="21"/>
      <c r="K61" s="21"/>
    </row>
    <row r="62" spans="1:11" x14ac:dyDescent="0.35">
      <c r="A62" s="21"/>
      <c r="C62" s="21"/>
      <c r="D62" s="21"/>
      <c r="H62" s="21"/>
      <c r="I62" s="21"/>
      <c r="J62" s="21"/>
      <c r="K62" s="21"/>
    </row>
    <row r="63" spans="1:11" x14ac:dyDescent="0.35">
      <c r="A63" s="21"/>
      <c r="C63" s="21"/>
      <c r="D63" s="21"/>
      <c r="H63" s="21"/>
      <c r="I63" s="21"/>
      <c r="J63" s="21"/>
      <c r="K63" s="21"/>
    </row>
    <row r="64" spans="1:11" x14ac:dyDescent="0.35">
      <c r="A64" s="21"/>
      <c r="C64" s="21"/>
      <c r="D64" s="21"/>
      <c r="H64" s="21"/>
      <c r="I64" s="21"/>
      <c r="J64" s="21"/>
      <c r="K64" s="21"/>
    </row>
    <row r="65" spans="1:11" x14ac:dyDescent="0.35">
      <c r="A65" s="21"/>
      <c r="C65" s="21"/>
      <c r="D65" s="21"/>
      <c r="H65" s="21"/>
      <c r="I65" s="21"/>
      <c r="J65" s="21"/>
      <c r="K65" s="21"/>
    </row>
    <row r="66" spans="1:11" x14ac:dyDescent="0.35">
      <c r="A66" s="21"/>
      <c r="C66" s="21"/>
      <c r="D66" s="21"/>
      <c r="H66" s="21"/>
      <c r="I66" s="21"/>
      <c r="J66" s="21"/>
      <c r="K66" s="21"/>
    </row>
    <row r="67" spans="1:11" x14ac:dyDescent="0.35">
      <c r="A67" s="21"/>
      <c r="C67" s="21"/>
      <c r="D67" s="21"/>
      <c r="H67" s="21"/>
      <c r="I67" s="21"/>
      <c r="J67" s="21"/>
      <c r="K67" s="21"/>
    </row>
    <row r="68" spans="1:11" x14ac:dyDescent="0.35">
      <c r="A68" s="21"/>
      <c r="C68" s="21"/>
      <c r="D68" s="21"/>
      <c r="H68" s="21"/>
      <c r="I68" s="21"/>
      <c r="J68" s="21"/>
      <c r="K68" s="21"/>
    </row>
    <row r="69" spans="1:11" x14ac:dyDescent="0.35">
      <c r="A69" s="21"/>
      <c r="C69" s="21"/>
      <c r="D69" s="21"/>
      <c r="H69" s="21"/>
      <c r="I69" s="21"/>
      <c r="J69" s="21"/>
      <c r="K69" s="21"/>
    </row>
    <row r="70" spans="1:11" x14ac:dyDescent="0.35">
      <c r="A70" s="21"/>
      <c r="C70" s="21"/>
      <c r="D70" s="21"/>
      <c r="H70" s="21"/>
      <c r="I70" s="21"/>
      <c r="J70" s="21"/>
      <c r="K70" s="21"/>
    </row>
    <row r="71" spans="1:11" x14ac:dyDescent="0.35">
      <c r="A71" s="21"/>
      <c r="C71" s="21"/>
      <c r="D71" s="21"/>
      <c r="H71" s="21"/>
      <c r="I71" s="21"/>
      <c r="J71" s="21"/>
      <c r="K71" s="21"/>
    </row>
    <row r="72" spans="1:11" x14ac:dyDescent="0.35">
      <c r="A72" s="21"/>
      <c r="C72" s="21"/>
      <c r="D72" s="21"/>
      <c r="H72" s="21"/>
      <c r="I72" s="21"/>
      <c r="J72" s="21"/>
      <c r="K72" s="21"/>
    </row>
    <row r="73" spans="1:11" x14ac:dyDescent="0.35">
      <c r="A73" s="21"/>
      <c r="C73" s="21"/>
      <c r="D73" s="21"/>
      <c r="H73" s="21"/>
      <c r="I73" s="21"/>
      <c r="J73" s="21"/>
      <c r="K73" s="21"/>
    </row>
    <row r="74" spans="1:11" x14ac:dyDescent="0.35">
      <c r="A74" s="21"/>
      <c r="C74" s="21"/>
      <c r="D74" s="21"/>
      <c r="H74" s="21"/>
      <c r="I74" s="21"/>
      <c r="J74" s="21"/>
      <c r="K74" s="21"/>
    </row>
    <row r="75" spans="1:11" x14ac:dyDescent="0.35">
      <c r="A75" s="21"/>
      <c r="C75" s="21"/>
      <c r="D75" s="21"/>
      <c r="H75" s="21"/>
      <c r="I75" s="21"/>
      <c r="J75" s="21"/>
      <c r="K75" s="21"/>
    </row>
    <row r="76" spans="1:11" x14ac:dyDescent="0.35">
      <c r="A76" s="21"/>
      <c r="C76" s="21"/>
      <c r="D76" s="21"/>
      <c r="H76" s="21"/>
      <c r="I76" s="21"/>
      <c r="J76" s="21"/>
      <c r="K76" s="21"/>
    </row>
    <row r="77" spans="1:11" x14ac:dyDescent="0.35">
      <c r="A77" s="21"/>
      <c r="C77" s="21"/>
      <c r="D77" s="21"/>
      <c r="H77" s="21"/>
      <c r="I77" s="21"/>
      <c r="J77" s="21"/>
      <c r="K77" s="21"/>
    </row>
    <row r="78" spans="1:11" x14ac:dyDescent="0.35">
      <c r="A78" s="21"/>
      <c r="C78" s="21"/>
      <c r="D78" s="21"/>
      <c r="H78" s="21"/>
      <c r="I78" s="21"/>
      <c r="J78" s="21"/>
      <c r="K78" s="21"/>
    </row>
    <row r="79" spans="1:11" x14ac:dyDescent="0.35">
      <c r="A79" s="21"/>
      <c r="C79" s="21"/>
      <c r="D79" s="21"/>
      <c r="H79" s="21"/>
      <c r="I79" s="21"/>
      <c r="J79" s="21"/>
      <c r="K79" s="21"/>
    </row>
    <row r="80" spans="1:11" x14ac:dyDescent="0.35">
      <c r="A80" s="21"/>
      <c r="C80" s="21"/>
      <c r="D80" s="21"/>
      <c r="H80" s="21"/>
      <c r="I80" s="21"/>
      <c r="J80" s="21"/>
      <c r="K80" s="21"/>
    </row>
    <row r="81" spans="1:11" x14ac:dyDescent="0.35">
      <c r="A81" s="21"/>
      <c r="C81" s="21"/>
      <c r="D81" s="21"/>
      <c r="H81" s="21"/>
      <c r="I81" s="21"/>
      <c r="J81" s="21"/>
      <c r="K81" s="21"/>
    </row>
    <row r="82" spans="1:11" x14ac:dyDescent="0.35">
      <c r="A82" s="21"/>
      <c r="C82" s="21"/>
      <c r="D82" s="21"/>
      <c r="H82" s="21"/>
      <c r="I82" s="21"/>
      <c r="J82" s="21"/>
      <c r="K82" s="21"/>
    </row>
    <row r="83" spans="1:11" x14ac:dyDescent="0.35">
      <c r="A83" s="21"/>
      <c r="C83" s="21"/>
      <c r="D83" s="21"/>
      <c r="H83" s="21"/>
      <c r="I83" s="21"/>
      <c r="J83" s="21"/>
      <c r="K83" s="21"/>
    </row>
    <row r="84" spans="1:11" x14ac:dyDescent="0.35">
      <c r="B84" s="21" t="s">
        <v>199</v>
      </c>
    </row>
  </sheetData>
  <mergeCells count="2">
    <mergeCell ref="B1:G1"/>
    <mergeCell ref="B2:G2"/>
  </mergeCells>
  <printOptions horizontalCentered="1"/>
  <pageMargins left="0" right="0" top="0" bottom="0" header="0.31496062992125984" footer="0.31496062992125984"/>
  <pageSetup paperSize="9" scale="70" orientation="landscape" blackAndWhite="1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พนง ปีงบ 66</vt:lpstr>
      <vt:lpstr>ปีงบ 67</vt:lpstr>
      <vt:lpstr>ปีงบ 66 (ผบ สท)</vt:lpstr>
      <vt:lpstr>'ปีงบ 66 (ผบ สท)'!Print_Titles</vt:lpstr>
      <vt:lpstr>'ปีงบ 67'!Print_Titles</vt:lpstr>
      <vt:lpstr>'พนง ปีงบ 66'!Print_Titles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</dc:creator>
  <cp:lastModifiedBy>PERSONAL</cp:lastModifiedBy>
  <cp:lastPrinted>2024-02-01T08:25:03Z</cp:lastPrinted>
  <dcterms:created xsi:type="dcterms:W3CDTF">2023-03-28T08:20:54Z</dcterms:created>
  <dcterms:modified xsi:type="dcterms:W3CDTF">2024-05-28T04:30:16Z</dcterms:modified>
</cp:coreProperties>
</file>